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20" windowHeight="8010" activeTab="1"/>
  </bookViews>
  <sheets>
    <sheet name="vypocet" sheetId="1" r:id="rId1"/>
    <sheet name="panel" sheetId="2" r:id="rId2"/>
    <sheet name="slova1" sheetId="3" r:id="rId3"/>
    <sheet name="slova2" sheetId="4" r:id="rId4"/>
    <sheet name="slova3" sheetId="5" r:id="rId5"/>
    <sheet name="slova4" sheetId="6" r:id="rId6"/>
    <sheet name="slova5" sheetId="7" r:id="rId7"/>
    <sheet name="slova6" sheetId="8" r:id="rId8"/>
    <sheet name="slova7" sheetId="9" r:id="rId9"/>
  </sheets>
  <definedNames/>
  <calcPr fullCalcOnLoad="1" iterate="1" iterateCount="1" iterateDelta="0.001"/>
</workbook>
</file>

<file path=xl/comments2.xml><?xml version="1.0" encoding="utf-8"?>
<comments xmlns="http://schemas.openxmlformats.org/spreadsheetml/2006/main">
  <authors>
    <author>Autor</author>
  </authors>
  <commentList>
    <comment ref="C11" authorId="0">
      <text>
        <r>
          <rPr>
            <b/>
            <sz val="9"/>
            <rFont val="Tahoma"/>
            <family val="2"/>
          </rPr>
          <t>1 učení
2 do našeho
3 do cizího
4 do cizího s výslovností
5 cizím popisem</t>
        </r>
      </text>
    </comment>
    <comment ref="C13" authorId="0">
      <text>
        <r>
          <rPr>
            <b/>
            <sz val="9"/>
            <rFont val="Tahoma"/>
            <family val="2"/>
          </rPr>
          <t>1-4 slovíčka</t>
        </r>
      </text>
    </comment>
    <comment ref="C15" authorId="0">
      <text>
        <r>
          <rPr>
            <b/>
            <sz val="9"/>
            <rFont val="Tahoma"/>
            <family val="2"/>
          </rPr>
          <t>0 vzestupně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1 sestupně
2 náhodně</t>
        </r>
      </text>
    </comment>
    <comment ref="E17" authorId="0">
      <text>
        <r>
          <rPr>
            <b/>
            <sz val="9"/>
            <rFont val="Tahoma"/>
            <family val="2"/>
          </rPr>
          <t>řádek ve vybrané slovní zásobě</t>
        </r>
      </text>
    </comment>
    <comment ref="E18" authorId="0">
      <text>
        <r>
          <rPr>
            <b/>
            <sz val="9"/>
            <rFont val="Tahoma"/>
            <family val="2"/>
          </rPr>
          <t>počet slov ve vybrané slovní zásobě</t>
        </r>
      </text>
    </comment>
  </commentList>
</comments>
</file>

<file path=xl/sharedStrings.xml><?xml version="1.0" encoding="utf-8"?>
<sst xmlns="http://schemas.openxmlformats.org/spreadsheetml/2006/main" count="1208" uniqueCount="556">
  <si>
    <t>náhoda</t>
  </si>
  <si>
    <t>úprava nahody</t>
  </si>
  <si>
    <t>pojem  1</t>
  </si>
  <si>
    <t>pojem  2</t>
  </si>
  <si>
    <t>preklad 1</t>
  </si>
  <si>
    <t>preklad 2</t>
  </si>
  <si>
    <t>rez</t>
  </si>
  <si>
    <t>typ funkce</t>
  </si>
  <si>
    <t>pomocný čítač slov</t>
  </si>
  <si>
    <t>maximum slov</t>
  </si>
  <si>
    <t>směr listovaní</t>
  </si>
  <si>
    <t>náhodný čítač slov</t>
  </si>
  <si>
    <t>ukazovátko slov</t>
  </si>
  <si>
    <t>kolikátý krok</t>
  </si>
  <si>
    <t>čítač kroků</t>
  </si>
  <si>
    <t>požadavek na kroky</t>
  </si>
  <si>
    <t>slovnik 3</t>
  </si>
  <si>
    <t>slovnik 4</t>
  </si>
  <si>
    <t>slovnik 5</t>
  </si>
  <si>
    <t>slovnik 6</t>
  </si>
  <si>
    <t>slovnik 7</t>
  </si>
  <si>
    <t>vyber slovniku</t>
  </si>
  <si>
    <t>učení</t>
  </si>
  <si>
    <t>překlad do našeho</t>
  </si>
  <si>
    <t>překlad do cizího</t>
  </si>
  <si>
    <t>překlad do cizího s výslovností</t>
  </si>
  <si>
    <t>displej 1</t>
  </si>
  <si>
    <t>displej 2</t>
  </si>
  <si>
    <t>displej 3</t>
  </si>
  <si>
    <t>displej 4</t>
  </si>
  <si>
    <t>displej 5</t>
  </si>
  <si>
    <t>displej 6</t>
  </si>
  <si>
    <t>displej 7</t>
  </si>
  <si>
    <t>displej 8</t>
  </si>
  <si>
    <t>funkce</t>
  </si>
  <si>
    <t>slovník</t>
  </si>
  <si>
    <t>sestupně</t>
  </si>
  <si>
    <t>vzestupně</t>
  </si>
  <si>
    <t>náhodně</t>
  </si>
  <si>
    <t>řazení slov</t>
  </si>
  <si>
    <t xml:space="preserve"> </t>
  </si>
  <si>
    <t>maximálky</t>
  </si>
  <si>
    <t>æэØ∂ŋ</t>
  </si>
  <si>
    <t>æ</t>
  </si>
  <si>
    <t>э</t>
  </si>
  <si>
    <t>Ø</t>
  </si>
  <si>
    <t>∂</t>
  </si>
  <si>
    <t>ŋ</t>
  </si>
  <si>
    <t>æэ</t>
  </si>
  <si>
    <t>æŋ</t>
  </si>
  <si>
    <t>file</t>
  </si>
  <si>
    <t>slovnik2</t>
  </si>
  <si>
    <t>slovnik1</t>
  </si>
  <si>
    <t>cizím popisem</t>
  </si>
  <si>
    <t>cizí popis</t>
  </si>
  <si>
    <t>fail</t>
  </si>
  <si>
    <t>plenty</t>
  </si>
  <si>
    <t>plenti</t>
  </si>
  <si>
    <t>spousta</t>
  </si>
  <si>
    <t>hojnost, bohatství, množství, docela, hodně</t>
  </si>
  <si>
    <t>knock-off</t>
  </si>
  <si>
    <t>nok of</t>
  </si>
  <si>
    <t>kopie</t>
  </si>
  <si>
    <t>(technická kopie), vyřazený</t>
  </si>
  <si>
    <t>amazed</t>
  </si>
  <si>
    <t>э´meizd</t>
  </si>
  <si>
    <t>užaslý</t>
  </si>
  <si>
    <t>ohromený, ohromil 4.p.</t>
  </si>
  <si>
    <t>midday</t>
  </si>
  <si>
    <t>,mid´dei</t>
  </si>
  <si>
    <t>poledne</t>
  </si>
  <si>
    <t>polední</t>
  </si>
  <si>
    <t>coast</t>
  </si>
  <si>
    <t>kэust</t>
  </si>
  <si>
    <t>pobřeží</t>
  </si>
  <si>
    <t>břeh, pláž, plout kolem pobřeží, jízda na volnoběh, dojíždění, pobřežní</t>
  </si>
  <si>
    <t>land</t>
  </si>
  <si>
    <t>lænd</t>
  </si>
  <si>
    <t>přistávat</t>
  </si>
  <si>
    <t>země, pevnina, vylodit se, půda, souš, statek, kraj, venkov, dopadnout na zem</t>
  </si>
  <si>
    <t>far</t>
  </si>
  <si>
    <t>fa:</t>
  </si>
  <si>
    <t>daleko</t>
  </si>
  <si>
    <t>vzdálený, značně, nesmírně, dálka</t>
  </si>
  <si>
    <t>described</t>
  </si>
  <si>
    <t>di´skraibd</t>
  </si>
  <si>
    <t>popisovaný</t>
  </si>
  <si>
    <t>popsal, popisovaný</t>
  </si>
  <si>
    <t>emperor</t>
  </si>
  <si>
    <t>empэrэ</t>
  </si>
  <si>
    <t>císař</t>
  </si>
  <si>
    <t>vládce, císařský</t>
  </si>
  <si>
    <t>take</t>
  </si>
  <si>
    <t>teik</t>
  </si>
  <si>
    <t>vzít</t>
  </si>
  <si>
    <t>brát, chytit, jíst, pít, chápat, přijmout, chytit</t>
  </si>
  <si>
    <t>told</t>
  </si>
  <si>
    <t>tэuld</t>
  </si>
  <si>
    <t>řekl</t>
  </si>
  <si>
    <t>(komu, co), řekl že, řečený</t>
  </si>
  <si>
    <t>either</t>
  </si>
  <si>
    <t>ai∂э</t>
  </si>
  <si>
    <t>buď</t>
  </si>
  <si>
    <t>(buď a nebo), oba, obojí, jeden</t>
  </si>
  <si>
    <t>each</t>
  </si>
  <si>
    <t>i:č</t>
  </si>
  <si>
    <t>každý</t>
  </si>
  <si>
    <t>(z určitého počtu), navzájem</t>
  </si>
  <si>
    <t>each other</t>
  </si>
  <si>
    <t>i:č a∂э</t>
  </si>
  <si>
    <t>navzájem</t>
  </si>
  <si>
    <t>jeden druhému,</t>
  </si>
  <si>
    <t>other</t>
  </si>
  <si>
    <t>a∂э</t>
  </si>
  <si>
    <t>další</t>
  </si>
  <si>
    <t>druhý, jiný, zbývající, opačný, rozdílný,ostatní, naproti tomu</t>
  </si>
  <si>
    <t>rattlesnake</t>
  </si>
  <si>
    <t>rætlsneik</t>
  </si>
  <si>
    <t>chřestýš</t>
  </si>
  <si>
    <t>ugly</t>
  </si>
  <si>
    <t>agli</t>
  </si>
  <si>
    <t>ošklivý</t>
  </si>
  <si>
    <t>škaredý, hnusný, nebezpečný, sprostý, podlý, odporný, nepříjemný</t>
  </si>
  <si>
    <t>rattle</t>
  </si>
  <si>
    <t>rætl</t>
  </si>
  <si>
    <t>chřestit</t>
  </si>
  <si>
    <t>hrkat,řehtat,chrastění, řinčet, rachocení, drnčení, klepání(relé), třepání, spěšně udělat</t>
  </si>
  <si>
    <t>scared</t>
  </si>
  <si>
    <t>skeэd</t>
  </si>
  <si>
    <t>vystrašený</t>
  </si>
  <si>
    <t>vylekaný, mající strach</t>
  </si>
  <si>
    <t>bottom</t>
  </si>
  <si>
    <t>botэm</t>
  </si>
  <si>
    <t>spodní</t>
  </si>
  <si>
    <t>dno, spodek,zadnice, zadek, spodní strana, dolní, spodní, základní, potopit, odhalit, vysvětlit</t>
  </si>
  <si>
    <t>spinach</t>
  </si>
  <si>
    <t>spinidž</t>
  </si>
  <si>
    <t>špenát</t>
  </si>
  <si>
    <t>kidnapped</t>
  </si>
  <si>
    <t>kidnæpt</t>
  </si>
  <si>
    <t>unesl</t>
  </si>
  <si>
    <t>unesený</t>
  </si>
  <si>
    <t>suitable</t>
  </si>
  <si>
    <t>sju:tэbl</t>
  </si>
  <si>
    <t>vhodný</t>
  </si>
  <si>
    <t>přiměřený, kloudný, vyhovující, vhodně, účelný, odpovídající</t>
  </si>
  <si>
    <t>description</t>
  </si>
  <si>
    <t>di´skripšn</t>
  </si>
  <si>
    <t>popis</t>
  </si>
  <si>
    <t>vylíčení, opis, vlastnost, charakteristické rysy, druh, jakost, značka, typ,</t>
  </si>
  <si>
    <t>notice</t>
  </si>
  <si>
    <t>nэutis</t>
  </si>
  <si>
    <t>poznámka</t>
  </si>
  <si>
    <t>oznámení, všimnout si(2.p.), zpráva, výpověď, zmínit se, kritika, nápis, cedule, avízo,</t>
  </si>
  <si>
    <t>worn</t>
  </si>
  <si>
    <t>wo:n</t>
  </si>
  <si>
    <t>nosil</t>
  </si>
  <si>
    <t>(na sobě), nošený, ojetý, obnošený, opotřebený</t>
  </si>
  <si>
    <t>raincoat</t>
  </si>
  <si>
    <t>reinkэut</t>
  </si>
  <si>
    <t>pláštěnka</t>
  </si>
  <si>
    <t>accident</t>
  </si>
  <si>
    <t>æksidэnt</t>
  </si>
  <si>
    <t>nehoda</t>
  </si>
  <si>
    <t>havárie, náhoda, úraz, neštěstí, bouračka, porucha, nepředvídatelná událost</t>
  </si>
  <si>
    <t>stroke</t>
  </si>
  <si>
    <t>strэuk</t>
  </si>
  <si>
    <t>úder</t>
  </si>
  <si>
    <t>mrtvice, náraz, rána, pohlazení, tep, přeškrtnout, hladit, udeřit, tempo, pohyb, lomítko, čárka, úsečka</t>
  </si>
  <si>
    <t>underline</t>
  </si>
  <si>
    <t>andэlain</t>
  </si>
  <si>
    <t>podtrhnout</t>
  </si>
  <si>
    <t xml:space="preserve">zdůraznit, podšít, vypíchnout, titulek </t>
  </si>
  <si>
    <t>unnecessary</t>
  </si>
  <si>
    <t>an´nesэsri</t>
  </si>
  <si>
    <t>zbytečný</t>
  </si>
  <si>
    <t>nikoliv nutný, nadbytečný, nepodstatný, nepotřebný, postradatelný</t>
  </si>
  <si>
    <t>left</t>
  </si>
  <si>
    <t>odešel</t>
  </si>
  <si>
    <t>zanechán, nechal, levý, zbylý, opustil</t>
  </si>
  <si>
    <t>butler</t>
  </si>
  <si>
    <t>batlэ</t>
  </si>
  <si>
    <t>sluha</t>
  </si>
  <si>
    <t>komorník, sklepník, majordomus</t>
  </si>
  <si>
    <t>stole</t>
  </si>
  <si>
    <t>stэul</t>
  </si>
  <si>
    <t>ukradl</t>
  </si>
  <si>
    <t>(4p.), štola, šál</t>
  </si>
  <si>
    <t>steal</t>
  </si>
  <si>
    <t>sti:l</t>
  </si>
  <si>
    <t>ukrást</t>
  </si>
  <si>
    <t>krádež, kradená věc, plížit se</t>
  </si>
  <si>
    <t>wearm</t>
  </si>
  <si>
    <t>weэ</t>
  </si>
  <si>
    <t>nosit</t>
  </si>
  <si>
    <t>(na sobě, oblečené), oblékat se, obnosit, hráz, jez</t>
  </si>
  <si>
    <t>bought</t>
  </si>
  <si>
    <t>bo:t</t>
  </si>
  <si>
    <t>koupil</t>
  </si>
  <si>
    <t>(3.p,,4.p.) koupený, zakoupil</t>
  </si>
  <si>
    <t>buy</t>
  </si>
  <si>
    <t>bai</t>
  </si>
  <si>
    <t>koupit</t>
  </si>
  <si>
    <t>nákup, nakupovat, podplatit</t>
  </si>
  <si>
    <t>already</t>
  </si>
  <si>
    <t>o:lredi</t>
  </si>
  <si>
    <t>už</t>
  </si>
  <si>
    <t>již, právě, přece už</t>
  </si>
  <si>
    <t>message</t>
  </si>
  <si>
    <t>mesidž</t>
  </si>
  <si>
    <t>zpráva</t>
  </si>
  <si>
    <t>poselství, vzkaz, hláška, sdělit, oznámit</t>
  </si>
  <si>
    <t>possible</t>
  </si>
  <si>
    <t>posэbl</t>
  </si>
  <si>
    <t>možný</t>
  </si>
  <si>
    <t>vhodný, případný, přijatelný</t>
  </si>
  <si>
    <t>understood</t>
  </si>
  <si>
    <t>andэ´stud</t>
  </si>
  <si>
    <t>rozuměl</t>
  </si>
  <si>
    <t>porozuměný, vyrozuměn</t>
  </si>
  <si>
    <t>undestand</t>
  </si>
  <si>
    <t>andэ´stænd</t>
  </si>
  <si>
    <t>rozumět</t>
  </si>
  <si>
    <t>(3.p), chápat, věřit, znát, domnívat se</t>
  </si>
  <si>
    <t>sure</t>
  </si>
  <si>
    <t>šuэ</t>
  </si>
  <si>
    <t>jistý</t>
  </si>
  <si>
    <t>zaručený, solidní, vskutku</t>
  </si>
  <si>
    <t>mistake</t>
  </si>
  <si>
    <t>mi´steik</t>
  </si>
  <si>
    <t>chyba</t>
  </si>
  <si>
    <t>omyl, zmýlit se, zaměnit, nedopatření, vada</t>
  </si>
  <si>
    <t>supposed</t>
  </si>
  <si>
    <t>sэ´pэuzd</t>
  </si>
  <si>
    <t>předpokládaný</t>
  </si>
  <si>
    <t>pravděpodobný, údajný,</t>
  </si>
  <si>
    <t>suppose</t>
  </si>
  <si>
    <t>sэ´pэuz</t>
  </si>
  <si>
    <t>domnívat se</t>
  </si>
  <si>
    <t>myslit, připustit, mít dojem, doufat, mínit</t>
  </si>
  <si>
    <t>arrive</t>
  </si>
  <si>
    <t>э´raiv</t>
  </si>
  <si>
    <t>přijet</t>
  </si>
  <si>
    <t>přijít, přiletět, dojet, přijíždět, nastat, dosáhnout, dospět</t>
  </si>
  <si>
    <t>leave</t>
  </si>
  <si>
    <t>li:v</t>
  </si>
  <si>
    <t>odejít</t>
  </si>
  <si>
    <t>opustit, odjet, odkázat, nechat, povolení, dovolená, přestat, vyjet</t>
  </si>
  <si>
    <t>decide</t>
  </si>
  <si>
    <t>di´said</t>
  </si>
  <si>
    <t>rozhodnout</t>
  </si>
  <si>
    <t>usnést se, usoudit, usmyslit si, určit, rozhodovat</t>
  </si>
  <si>
    <t>decision</t>
  </si>
  <si>
    <t>di´sižn</t>
  </si>
  <si>
    <t>rozhodnutí</t>
  </si>
  <si>
    <t>(2.p.), usnesení, ráznost, rozhodnost</t>
  </si>
  <si>
    <t>resolution</t>
  </si>
  <si>
    <t>,rezэ´lu:šn</t>
  </si>
  <si>
    <t>řešení</t>
  </si>
  <si>
    <t>rozlišení, rozhodnutí, citlivost, rozřešení</t>
  </si>
  <si>
    <t>worrying</t>
  </si>
  <si>
    <t>wariiŋ</t>
  </si>
  <si>
    <t>znepokojující</t>
  </si>
  <si>
    <t>worry</t>
  </si>
  <si>
    <t>wari</t>
  </si>
  <si>
    <t>starost</t>
  </si>
  <si>
    <t>dělat si starosti, trápit, trápit se, sužovat, trápení, úzkost</t>
  </si>
  <si>
    <t>waste</t>
  </si>
  <si>
    <t>weist</t>
  </si>
  <si>
    <t>odpad</t>
  </si>
  <si>
    <t>plýtvat, ztráta, marnit, mrhat, zničit, pustý, odpadový, ležící ladem, úhor</t>
  </si>
  <si>
    <t>spare</t>
  </si>
  <si>
    <t>speэ</t>
  </si>
  <si>
    <t>šetřit</t>
  </si>
  <si>
    <t>náhrada, náhradní, spořit, záložní</t>
  </si>
  <si>
    <t>stock</t>
  </si>
  <si>
    <t>stok</t>
  </si>
  <si>
    <t>akcie</t>
  </si>
  <si>
    <t>sklad, zásobit, kmen, špalek, kůl, hůl, zásoba, stonek, pařez, límec, rod(původ)</t>
  </si>
  <si>
    <t>supply</t>
  </si>
  <si>
    <t>sэ´plai</t>
  </si>
  <si>
    <t>zásoba</t>
  </si>
  <si>
    <t>zásobovat(4.p.), nabídka, dodávat, dodatek, doplnit, dovoz, sklad</t>
  </si>
  <si>
    <t>charge</t>
  </si>
  <si>
    <t>ča:dž</t>
  </si>
  <si>
    <t>poplatek</t>
  </si>
  <si>
    <t>účtovat(poplatek), taxa, služba, náboj, nabít, péče, naplnit, nálož</t>
  </si>
  <si>
    <t>effort</t>
  </si>
  <si>
    <t>efэt</t>
  </si>
  <si>
    <t>úsilí</t>
  </si>
  <si>
    <t>snaha, výkon, námaha, usilovat</t>
  </si>
  <si>
    <t>wrap up</t>
  </si>
  <si>
    <t>ræp ap</t>
  </si>
  <si>
    <t>zabalit</t>
  </si>
  <si>
    <t>(do), nabalit, zamotat, zavinout, balit</t>
  </si>
  <si>
    <t>nail</t>
  </si>
  <si>
    <t>neil</t>
  </si>
  <si>
    <t>hřebík</t>
  </si>
  <si>
    <t>nehet, cvok, dráp, přibít, přitlouct</t>
  </si>
  <si>
    <t>soubor</t>
  </si>
  <si>
    <t>pilník, pilovat, šanon, registrovat, spis, pořadí, archiv, chytrák</t>
  </si>
  <si>
    <t>support</t>
  </si>
  <si>
    <t>sэ´po:t</t>
  </si>
  <si>
    <t>podpora</t>
  </si>
  <si>
    <t>podporovat(4.p.), podpůrný, podepřít, pomáhat, přispívat, stojan, nosič</t>
  </si>
  <si>
    <t>back up</t>
  </si>
  <si>
    <t>bæk ap</t>
  </si>
  <si>
    <t>zálohovat</t>
  </si>
  <si>
    <t>podporovat, stát za, podpírat, rezerva, náhrada</t>
  </si>
  <si>
    <t>attachment</t>
  </si>
  <si>
    <t>atæčmэnt</t>
  </si>
  <si>
    <t>připojení</t>
  </si>
  <si>
    <t>náklonost, vazba, spoj, příslušenství, vazivo, vaz, přítulnost</t>
  </si>
  <si>
    <t>connect</t>
  </si>
  <si>
    <t>kэ´nekt</t>
  </si>
  <si>
    <t>připojit</t>
  </si>
  <si>
    <t>spojit(4.p.), zapnout, zapojit, řadit</t>
  </si>
  <si>
    <t>literate</t>
  </si>
  <si>
    <t>litэrэt</t>
  </si>
  <si>
    <t>vzdělaný</t>
  </si>
  <si>
    <t>gramotný, sečtělý,</t>
  </si>
  <si>
    <t>illiterate</t>
  </si>
  <si>
    <t>illitэrэt</t>
  </si>
  <si>
    <t>negramotný</t>
  </si>
  <si>
    <t>analfabet, nevzdělaný</t>
  </si>
  <si>
    <t>point</t>
  </si>
  <si>
    <t>ukazovat</t>
  </si>
  <si>
    <t>bod, podotknout, bodec, ostří, pointa(2.p.),</t>
  </si>
  <si>
    <t>poind</t>
  </si>
  <si>
    <t>pind</t>
  </si>
  <si>
    <t>zabavit</t>
  </si>
  <si>
    <t>zabavené zboží</t>
  </si>
  <si>
    <t>whistle</t>
  </si>
  <si>
    <t>wisl</t>
  </si>
  <si>
    <t>pískat</t>
  </si>
  <si>
    <t>píšťalka, pískání</t>
  </si>
  <si>
    <t>hold</t>
  </si>
  <si>
    <t>hэuld</t>
  </si>
  <si>
    <t>držet</t>
  </si>
  <si>
    <t xml:space="preserve">mít, vlastnit, držadlo, </t>
  </si>
  <si>
    <t>star</t>
  </si>
  <si>
    <t>sta:</t>
  </si>
  <si>
    <t>hvězda</t>
  </si>
  <si>
    <t>hvězdný,</t>
  </si>
  <si>
    <t>stare</t>
  </si>
  <si>
    <t>steэ</t>
  </si>
  <si>
    <t>zírat</t>
  </si>
  <si>
    <t>climb</t>
  </si>
  <si>
    <t>klaim</t>
  </si>
  <si>
    <t>lézt</t>
  </si>
  <si>
    <t>šplhat,stoupání, přelézt, vylézt</t>
  </si>
  <si>
    <t>bite</t>
  </si>
  <si>
    <t>bait</t>
  </si>
  <si>
    <t>kousnout</t>
  </si>
  <si>
    <t>sousto, kousnutí,štípnout, uštknout, píchnout</t>
  </si>
  <si>
    <t>kick</t>
  </si>
  <si>
    <t>kik</t>
  </si>
  <si>
    <t>kopnout</t>
  </si>
  <si>
    <t>kopnutí, vstřelit, kopanec,</t>
  </si>
  <si>
    <t>lick</t>
  </si>
  <si>
    <t>lik</t>
  </si>
  <si>
    <t>lízat</t>
  </si>
  <si>
    <t>olizovat, lízání, naslinit, špetka,</t>
  </si>
  <si>
    <t>think</t>
  </si>
  <si>
    <t>Øiŋk</t>
  </si>
  <si>
    <t>myslet</t>
  </si>
  <si>
    <t>uvažovat, rozumný, přemýšlet, soudit, hodlat</t>
  </si>
  <si>
    <t>drop</t>
  </si>
  <si>
    <t>upustit</t>
  </si>
  <si>
    <t xml:space="preserve">kapka, klesnout, kapat, utrousit, shodit, vypustit,  </t>
  </si>
  <si>
    <t>incredibly</t>
  </si>
  <si>
    <t>in´kredэbli</t>
  </si>
  <si>
    <t>neuvěřitelně</t>
  </si>
  <si>
    <t>suddenly</t>
  </si>
  <si>
    <t>sadnli</t>
  </si>
  <si>
    <t>náhle</t>
  </si>
  <si>
    <t xml:space="preserve">najednou, rázem, </t>
  </si>
  <si>
    <t>chosse</t>
  </si>
  <si>
    <t>čэuz</t>
  </si>
  <si>
    <t>vybral</t>
  </si>
  <si>
    <t>vybrán</t>
  </si>
  <si>
    <t>choose</t>
  </si>
  <si>
    <t>ču:z</t>
  </si>
  <si>
    <t>vybrat</t>
  </si>
  <si>
    <t>zvolit, rozhodnout se, chtít, přát si</t>
  </si>
  <si>
    <t>idiom</t>
  </si>
  <si>
    <t>idiэm</t>
  </si>
  <si>
    <t>rčení</t>
  </si>
  <si>
    <t>nářečí, styl, způsob vyjadřování, výraz</t>
  </si>
  <si>
    <t>hiccup</t>
  </si>
  <si>
    <t>hikap</t>
  </si>
  <si>
    <t>škytavka</t>
  </si>
  <si>
    <t>škytat, koktat, vykoktat</t>
  </si>
  <si>
    <t>purse</t>
  </si>
  <si>
    <t>pэ:s</t>
  </si>
  <si>
    <t>peněženka</t>
  </si>
  <si>
    <t>(dámská), tobolka, kabelka, našpulit, hanlivě pochva</t>
  </si>
  <si>
    <t>depend</t>
  </si>
  <si>
    <t>di´pend</t>
  </si>
  <si>
    <t>záviset</t>
  </si>
  <si>
    <t>spolehnout se, záležet, spoléhat</t>
  </si>
  <si>
    <t>grab</t>
  </si>
  <si>
    <t>græb</t>
  </si>
  <si>
    <t>uchopit</t>
  </si>
  <si>
    <t>(4.p.), uchopení, uchvátit, svěrák, drapák, chytnout</t>
  </si>
  <si>
    <t>floss</t>
  </si>
  <si>
    <t>flos</t>
  </si>
  <si>
    <t>hedvábí</t>
  </si>
  <si>
    <t>chmýří, elegantní člověk nebo věc</t>
  </si>
  <si>
    <t>string</t>
  </si>
  <si>
    <t>striŋ</t>
  </si>
  <si>
    <t>řetěz</t>
  </si>
  <si>
    <t xml:space="preserve">provaz, struna, vodítko, vlákno, provázek, motouz, lanko, </t>
  </si>
  <si>
    <t>mean</t>
  </si>
  <si>
    <t>mi:n</t>
  </si>
  <si>
    <t>znamenat</t>
  </si>
  <si>
    <t>mínit, zamýšlet, mít v úmyslu, ubohý, ničemný, podlý, střed, průměr mezi dvěma krajnosti</t>
  </si>
  <si>
    <t>slipers</t>
  </si>
  <si>
    <t>slipэz</t>
  </si>
  <si>
    <t>pantofle</t>
  </si>
  <si>
    <t>domácí obuv</t>
  </si>
  <si>
    <t>society</t>
  </si>
  <si>
    <t>sэ´saiэti</t>
  </si>
  <si>
    <t>společenství</t>
  </si>
  <si>
    <t>společnost, sdružení, kolektiv, družstvo, společenský, spolek</t>
  </si>
  <si>
    <t>recognize</t>
  </si>
  <si>
    <t>rekэgnaiz</t>
  </si>
  <si>
    <t>poznat</t>
  </si>
  <si>
    <t>(4.p.), rozpoznat, připustit</t>
  </si>
  <si>
    <t>arrow</t>
  </si>
  <si>
    <t>ærэu</t>
  </si>
  <si>
    <t>šipka</t>
  </si>
  <si>
    <t>šíp, ukazatel, letět, šipkový</t>
  </si>
  <si>
    <t>earn</t>
  </si>
  <si>
    <t>э:n</t>
  </si>
  <si>
    <t>vydělávat</t>
  </si>
  <si>
    <t>vydělat si, zasloužit si, nabýt, úrok</t>
  </si>
  <si>
    <t>salary</t>
  </si>
  <si>
    <t>sælэri</t>
  </si>
  <si>
    <t>plat</t>
  </si>
  <si>
    <t>služné, gáže, honorovat, mzda, příjem</t>
  </si>
  <si>
    <t>fringe</t>
  </si>
  <si>
    <t>frindž</t>
  </si>
  <si>
    <t>lem</t>
  </si>
  <si>
    <t>okrajový, okraj, frakce, obruba, třáseň, třepení, lemovat, ofina</t>
  </si>
  <si>
    <t>benefit</t>
  </si>
  <si>
    <t>benifit</t>
  </si>
  <si>
    <t>prospěch</t>
  </si>
  <si>
    <t>výhoda, prospěšný, těžit, přinášet užitek(3.p.), podpora, dobrodiní, prospět, získat prospěch</t>
  </si>
  <si>
    <t>compensation</t>
  </si>
  <si>
    <t>,kompen´seišn</t>
  </si>
  <si>
    <t>náhrada</t>
  </si>
  <si>
    <t>odškodnění, vyrovnání, plat, mzda, zadostiučinění, korekce</t>
  </si>
  <si>
    <t>bonus</t>
  </si>
  <si>
    <t>bэunэs</t>
  </si>
  <si>
    <t>prémie</t>
  </si>
  <si>
    <t>přídavek, provize, udělit prémii, premiový</t>
  </si>
  <si>
    <t>wage</t>
  </si>
  <si>
    <t>weidž</t>
  </si>
  <si>
    <t>mzda</t>
  </si>
  <si>
    <t>plat, vést boj(za), probíhat, trvat, najmout, výplata, odměna</t>
  </si>
  <si>
    <t>tips</t>
  </si>
  <si>
    <t>spropitné</t>
  </si>
  <si>
    <t>tipy</t>
  </si>
  <si>
    <t>remuneration</t>
  </si>
  <si>
    <t>ri,mju:nэ´reišn</t>
  </si>
  <si>
    <t>odškodnění</t>
  </si>
  <si>
    <t>odměna, náhrada, úhrada, mzda</t>
  </si>
  <si>
    <t>payment</t>
  </si>
  <si>
    <t>peimэnt</t>
  </si>
  <si>
    <t>platba</t>
  </si>
  <si>
    <t>zaplacení, platební, inkaso, odměna, plat, úplata</t>
  </si>
  <si>
    <t>deserve</t>
  </si>
  <si>
    <t>di´zэ:v</t>
  </si>
  <si>
    <t>zasloužit si</t>
  </si>
  <si>
    <t>(4.p.), být hoden(2.p.), zasluhovat</t>
  </si>
  <si>
    <t>punishment</t>
  </si>
  <si>
    <t>panišmэnt</t>
  </si>
  <si>
    <t>trest</t>
  </si>
  <si>
    <t>potrestání</t>
  </si>
  <si>
    <t>punitive</t>
  </si>
  <si>
    <t>pju:nitiv</t>
  </si>
  <si>
    <t>trestný</t>
  </si>
  <si>
    <t>trestní, trestající, represívní, kárný</t>
  </si>
  <si>
    <t>severence</t>
  </si>
  <si>
    <t>sevэrэns</t>
  </si>
  <si>
    <t>odloučení</t>
  </si>
  <si>
    <t>rozluka, rozdělení, oddělení, amputace, vyčlenění, odlučné</t>
  </si>
  <si>
    <t>implying</t>
  </si>
  <si>
    <t>im´plaiŋ</t>
  </si>
  <si>
    <t>naznačující</t>
  </si>
  <si>
    <t>imply</t>
  </si>
  <si>
    <t>impli</t>
  </si>
  <si>
    <t>obsahovat</t>
  </si>
  <si>
    <t>naznačit, zahrnout, chtít naznačit, chtít říci, tvrdit že, vyplývat</t>
  </si>
  <si>
    <t>pension</t>
  </si>
  <si>
    <t>penšn</t>
  </si>
  <si>
    <t>důchod</t>
  </si>
  <si>
    <t>penze, penze v hotelu, penzión, poslat do důchodu, podpora</t>
  </si>
  <si>
    <t>pay</t>
  </si>
  <si>
    <t>pei</t>
  </si>
  <si>
    <t>platit</t>
  </si>
  <si>
    <t>plat, placený, splácení</t>
  </si>
  <si>
    <t>commission</t>
  </si>
  <si>
    <t>kэ´mišn</t>
  </si>
  <si>
    <t>pověřit</t>
  </si>
  <si>
    <t>komise, pověření, zplnomocnění, výbor, úřad, zakázka, provize, odměna(za zprostředkování)</t>
  </si>
  <si>
    <t>share</t>
  </si>
  <si>
    <t>šeэ</t>
  </si>
  <si>
    <t>sdílet</t>
  </si>
  <si>
    <t xml:space="preserve">(4.p.), akcie, dividenda, dělit(mezi sebe), díl, část, kvóta, mít účast, příděl, ostří, čepel, </t>
  </si>
  <si>
    <t>performance</t>
  </si>
  <si>
    <t>pэ´fo:mэns</t>
  </si>
  <si>
    <t>představení</t>
  </si>
  <si>
    <t>hra, výkon, dílo, přednes, splnění slibu, provedení, vykonání, technické parametry, výkonnost</t>
  </si>
  <si>
    <t>boardroom</t>
  </si>
  <si>
    <t>bo:dru:m</t>
  </si>
  <si>
    <t>zasedací místnost</t>
  </si>
  <si>
    <t>reffered to as</t>
  </si>
  <si>
    <t>refered tu: æz</t>
  </si>
  <si>
    <t>uvedený jako</t>
  </si>
  <si>
    <t>fat cat</t>
  </si>
  <si>
    <t>fæt kæt</t>
  </si>
  <si>
    <t>zazobanec</t>
  </si>
  <si>
    <t>velké zvíře, papaláš, hlavoun, tučný kocour</t>
  </si>
  <si>
    <t>particular</t>
  </si>
  <si>
    <t>pэ´tikjulэ</t>
  </si>
  <si>
    <t>specifický</t>
  </si>
  <si>
    <t>zvláštní, podrobný, přesný, podrobnost, intimní, důvěrný, blízký, vybíravý, údaj, dílčí,detailní</t>
  </si>
  <si>
    <t>executive</t>
  </si>
  <si>
    <t>ig´zekjutiv</t>
  </si>
  <si>
    <t>vedoucí</t>
  </si>
  <si>
    <t>manažer, výkonná moc, výkonný, aktivní, provádějící, energický, řídící pracovník, představenstvo(strany), správní, vláda, jednatel, rada</t>
  </si>
  <si>
    <t>perhaps</t>
  </si>
  <si>
    <t>pэ´hæps</t>
  </si>
  <si>
    <t>snad</t>
  </si>
  <si>
    <t>možná, asi, třeba</t>
  </si>
  <si>
    <t>addition</t>
  </si>
  <si>
    <t>э´dišn</t>
  </si>
  <si>
    <t>dodatek</t>
  </si>
  <si>
    <t>přidání, sčítání, přísada, doplněk, přírůstek, příměs,</t>
  </si>
  <si>
    <t>multiple</t>
  </si>
  <si>
    <t>maltipl</t>
  </si>
  <si>
    <t>násobek</t>
  </si>
  <si>
    <t>hromadný, paralelní, násobený, společný, vynásobit</t>
  </si>
  <si>
    <t>divide</t>
  </si>
  <si>
    <t>di´vaid</t>
  </si>
  <si>
    <t>dělit</t>
  </si>
  <si>
    <t>(4.p.), dělit se, oddělit, odloučit, dělení, lomit, předěl</t>
  </si>
  <si>
    <t>subtract</t>
  </si>
  <si>
    <t>sэb´trækt</t>
  </si>
  <si>
    <t>odečíst</t>
  </si>
  <si>
    <t>odčítat, ubírat</t>
  </si>
  <si>
    <t>subtraction</t>
  </si>
  <si>
    <t>sэb´trækšn</t>
  </si>
  <si>
    <t>odčítání</t>
  </si>
</sst>
</file>

<file path=xl/styles.xml><?xml version="1.0" encoding="utf-8"?>
<styleSheet xmlns="http://schemas.openxmlformats.org/spreadsheetml/2006/main">
  <numFmts count="16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39">
    <font>
      <sz val="11"/>
      <color indexed="8"/>
      <name val="Calibri"/>
      <family val="2"/>
    </font>
    <font>
      <sz val="10"/>
      <color indexed="8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Verdan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b/>
      <sz val="10"/>
      <color indexed="9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8"/>
      <color indexed="56"/>
      <name val="Cambria"/>
      <family val="2"/>
    </font>
    <font>
      <sz val="10"/>
      <color indexed="60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sz val="10"/>
      <color indexed="10"/>
      <name val="Verdana"/>
      <family val="2"/>
    </font>
    <font>
      <sz val="10"/>
      <color indexed="62"/>
      <name val="Verdana"/>
      <family val="2"/>
    </font>
    <font>
      <b/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26"/>
      <name val="Calibri"/>
      <family val="2"/>
    </font>
    <font>
      <b/>
      <sz val="48"/>
      <color indexed="9"/>
      <name val="Calibri"/>
      <family val="2"/>
    </font>
    <font>
      <b/>
      <sz val="11"/>
      <color indexed="8"/>
      <name val="Comic Sans MS"/>
      <family val="4"/>
    </font>
    <font>
      <sz val="11"/>
      <color indexed="23"/>
      <name val="Comic Sans MS"/>
      <family val="4"/>
    </font>
    <font>
      <sz val="14"/>
      <color indexed="23"/>
      <name val="Comic Sans MS"/>
      <family val="4"/>
    </font>
    <font>
      <sz val="14"/>
      <color indexed="9"/>
      <name val="Calibri"/>
      <family val="2"/>
    </font>
    <font>
      <b/>
      <sz val="14"/>
      <color indexed="60"/>
      <name val="Comic Sans MS"/>
      <family val="4"/>
    </font>
    <font>
      <b/>
      <sz val="48"/>
      <color indexed="51"/>
      <name val="Calibri"/>
      <family val="2"/>
    </font>
    <font>
      <sz val="11"/>
      <color indexed="55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8"/>
      <color indexed="23"/>
      <name val="Calibri"/>
      <family val="2"/>
    </font>
    <font>
      <sz val="26"/>
      <color indexed="53"/>
      <name val="Calibri"/>
      <family val="2"/>
    </font>
    <font>
      <b/>
      <sz val="14"/>
      <color indexed="8"/>
      <name val="Comic Sans MS"/>
      <family val="4"/>
    </font>
    <font>
      <b/>
      <sz val="14"/>
      <color indexed="23"/>
      <name val="Comic Sans MS"/>
      <family val="4"/>
    </font>
    <font>
      <sz val="14"/>
      <color indexed="63"/>
      <name val="Comic Sans MS"/>
      <family val="0"/>
    </font>
    <font>
      <b/>
      <sz val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5" fillId="0" borderId="0" applyAlignment="0"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24" borderId="0" xfId="0" applyFill="1" applyAlignment="1" applyProtection="1">
      <alignment/>
      <protection hidden="1"/>
    </xf>
    <xf numFmtId="0" fontId="0" fillId="24" borderId="0" xfId="0" applyFill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24" borderId="0" xfId="0" applyFill="1" applyAlignment="1" applyProtection="1">
      <alignment vertical="top"/>
      <protection hidden="1"/>
    </xf>
    <xf numFmtId="0" fontId="22" fillId="24" borderId="0" xfId="0" applyFont="1" applyFill="1" applyAlignment="1" applyProtection="1">
      <alignment horizontal="center" vertical="center"/>
      <protection hidden="1"/>
    </xf>
    <xf numFmtId="0" fontId="23" fillId="25" borderId="0" xfId="0" applyFont="1" applyFill="1" applyAlignment="1" applyProtection="1">
      <alignment horizontal="center"/>
      <protection hidden="1"/>
    </xf>
    <xf numFmtId="0" fontId="24" fillId="24" borderId="0" xfId="0" applyFont="1" applyFill="1" applyAlignment="1" applyProtection="1">
      <alignment/>
      <protection hidden="1"/>
    </xf>
    <xf numFmtId="0" fontId="25" fillId="24" borderId="0" xfId="0" applyFont="1" applyFill="1" applyAlignment="1" applyProtection="1">
      <alignment horizontal="center"/>
      <protection hidden="1"/>
    </xf>
    <xf numFmtId="0" fontId="26" fillId="24" borderId="0" xfId="0" applyFont="1" applyFill="1" applyAlignment="1" applyProtection="1">
      <alignment horizontal="center"/>
      <protection hidden="1"/>
    </xf>
    <xf numFmtId="0" fontId="27" fillId="24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26" borderId="0" xfId="0" applyFill="1" applyAlignment="1" applyProtection="1">
      <alignment horizontal="center"/>
      <protection hidden="1"/>
    </xf>
    <xf numFmtId="0" fontId="0" fillId="27" borderId="0" xfId="0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13" borderId="0" xfId="0" applyFill="1" applyAlignment="1" applyProtection="1">
      <alignment horizont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0" fillId="22" borderId="0" xfId="0" applyFill="1" applyAlignment="1" applyProtection="1">
      <alignment horizontal="center"/>
      <protection hidden="1"/>
    </xf>
    <xf numFmtId="0" fontId="0" fillId="26" borderId="10" xfId="0" applyFill="1" applyBorder="1" applyAlignment="1" applyProtection="1">
      <alignment horizontal="center"/>
      <protection hidden="1"/>
    </xf>
    <xf numFmtId="0" fontId="0" fillId="28" borderId="11" xfId="0" applyFill="1" applyBorder="1" applyAlignment="1" applyProtection="1">
      <alignment horizontal="center"/>
      <protection hidden="1"/>
    </xf>
    <xf numFmtId="0" fontId="0" fillId="27" borderId="11" xfId="0" applyFill="1" applyBorder="1" applyAlignment="1" applyProtection="1">
      <alignment horizontal="center"/>
      <protection hidden="1"/>
    </xf>
    <xf numFmtId="0" fontId="0" fillId="27" borderId="11" xfId="0" applyFill="1" applyBorder="1" applyAlignment="1" applyProtection="1">
      <alignment/>
      <protection hidden="1"/>
    </xf>
    <xf numFmtId="0" fontId="0" fillId="8" borderId="11" xfId="0" applyFill="1" applyBorder="1" applyAlignment="1" applyProtection="1">
      <alignment horizontal="center"/>
      <protection hidden="1"/>
    </xf>
    <xf numFmtId="0" fontId="0" fillId="22" borderId="12" xfId="0" applyFill="1" applyBorder="1" applyAlignment="1" applyProtection="1">
      <alignment horizontal="center"/>
      <protection hidden="1"/>
    </xf>
    <xf numFmtId="0" fontId="0" fillId="22" borderId="11" xfId="0" applyFill="1" applyBorder="1" applyAlignment="1" applyProtection="1">
      <alignment horizontal="center"/>
      <protection hidden="1"/>
    </xf>
    <xf numFmtId="0" fontId="0" fillId="11" borderId="11" xfId="0" applyFill="1" applyBorder="1" applyAlignment="1" applyProtection="1">
      <alignment horizontal="center"/>
      <protection hidden="1"/>
    </xf>
    <xf numFmtId="0" fontId="0" fillId="27" borderId="12" xfId="0" applyFill="1" applyBorder="1" applyAlignment="1" applyProtection="1">
      <alignment horizontal="center"/>
      <protection hidden="1"/>
    </xf>
    <xf numFmtId="0" fontId="0" fillId="29" borderId="11" xfId="0" applyFill="1" applyBorder="1" applyAlignment="1" applyProtection="1">
      <alignment horizontal="center"/>
      <protection hidden="1"/>
    </xf>
    <xf numFmtId="0" fontId="0" fillId="26" borderId="11" xfId="0" applyFill="1" applyBorder="1" applyAlignment="1" applyProtection="1">
      <alignment horizontal="center"/>
      <protection hidden="1"/>
    </xf>
    <xf numFmtId="0" fontId="28" fillId="24" borderId="0" xfId="0" applyFont="1" applyFill="1" applyAlignment="1" applyProtection="1">
      <alignment horizontal="center"/>
      <protection hidden="1"/>
    </xf>
    <xf numFmtId="0" fontId="29" fillId="25" borderId="0" xfId="0" applyFont="1" applyFill="1" applyAlignment="1" applyProtection="1">
      <alignment horizontal="center"/>
      <protection hidden="1"/>
    </xf>
    <xf numFmtId="0" fontId="3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2" fillId="0" borderId="0" xfId="0" applyFont="1" applyFill="1" applyBorder="1" applyAlignment="1">
      <alignment horizontal="left"/>
    </xf>
    <xf numFmtId="0" fontId="31" fillId="0" borderId="0" xfId="46" applyFont="1" applyFill="1" applyBorder="1" applyAlignment="1">
      <alignment horizontal="left"/>
      <protection/>
    </xf>
    <xf numFmtId="0" fontId="33" fillId="25" borderId="0" xfId="0" applyFont="1" applyFill="1" applyAlignment="1" applyProtection="1">
      <alignment horizontal="center"/>
      <protection hidden="1"/>
    </xf>
    <xf numFmtId="0" fontId="34" fillId="25" borderId="0" xfId="0" applyFont="1" applyFill="1" applyAlignment="1" applyProtection="1">
      <alignment horizontal="center" vertical="center"/>
      <protection hidden="1"/>
    </xf>
    <xf numFmtId="0" fontId="35" fillId="27" borderId="0" xfId="0" applyFont="1" applyFill="1" applyAlignment="1" applyProtection="1">
      <alignment horizontal="center" vertical="center"/>
      <protection locked="0"/>
    </xf>
    <xf numFmtId="0" fontId="36" fillId="24" borderId="0" xfId="0" applyFont="1" applyFill="1" applyAlignment="1" applyProtection="1">
      <alignment horizontal="center"/>
      <protection hidden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46" applyFont="1" applyFill="1" applyBorder="1" applyAlignment="1">
      <alignment horizontal="left"/>
      <protection/>
    </xf>
    <xf numFmtId="0" fontId="30" fillId="16" borderId="0" xfId="0" applyFont="1" applyFill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ANGL05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19</xdr:row>
      <xdr:rowOff>142875</xdr:rowOff>
    </xdr:from>
    <xdr:to>
      <xdr:col>5</xdr:col>
      <xdr:colOff>0</xdr:colOff>
      <xdr:row>26</xdr:row>
      <xdr:rowOff>38100</xdr:rowOff>
    </xdr:to>
    <xdr:sp macro="[0]!Makro1">
      <xdr:nvSpPr>
        <xdr:cNvPr id="1" name="Zaoblený obdélník 2"/>
        <xdr:cNvSpPr>
          <a:spLocks/>
        </xdr:cNvSpPr>
      </xdr:nvSpPr>
      <xdr:spPr>
        <a:xfrm>
          <a:off x="1019175" y="5495925"/>
          <a:ext cx="12182475" cy="1152525"/>
        </a:xfrm>
        <a:prstGeom prst="roundRect">
          <a:avLst/>
        </a:prstGeom>
        <a:solidFill>
          <a:srgbClr val="10253F"/>
        </a:solidFill>
        <a:ln w="25400" cmpd="sng">
          <a:solidFill>
            <a:srgbClr val="17375E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808080"/>
              </a:solidFill>
            </a:rPr>
            <a:t>další  F9</a:t>
          </a:r>
        </a:p>
      </xdr:txBody>
    </xdr:sp>
    <xdr:clientData/>
  </xdr:twoCellAnchor>
  <xdr:twoCellAnchor>
    <xdr:from>
      <xdr:col>4</xdr:col>
      <xdr:colOff>19050</xdr:colOff>
      <xdr:row>30</xdr:row>
      <xdr:rowOff>142875</xdr:rowOff>
    </xdr:from>
    <xdr:to>
      <xdr:col>4</xdr:col>
      <xdr:colOff>847725</xdr:colOff>
      <xdr:row>33</xdr:row>
      <xdr:rowOff>171450</xdr:rowOff>
    </xdr:to>
    <xdr:sp macro="[0]!Makro2">
      <xdr:nvSpPr>
        <xdr:cNvPr id="2" name="Zaoblený obdélník 3"/>
        <xdr:cNvSpPr>
          <a:spLocks/>
        </xdr:cNvSpPr>
      </xdr:nvSpPr>
      <xdr:spPr>
        <a:xfrm>
          <a:off x="1047750" y="7477125"/>
          <a:ext cx="819150" cy="571500"/>
        </a:xfrm>
        <a:prstGeom prst="roundRect">
          <a:avLst/>
        </a:prstGeom>
        <a:solidFill>
          <a:srgbClr val="0D0D0D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333333"/>
              </a:solidFill>
            </a:rPr>
            <a:t>excel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2:I42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23.00390625" style="11" customWidth="1"/>
    <col min="2" max="8" width="23.421875" style="11" customWidth="1"/>
    <col min="9" max="9" width="23.421875" style="3" customWidth="1"/>
    <col min="10" max="16384" width="9.140625" style="3" customWidth="1"/>
  </cols>
  <sheetData>
    <row r="2" spans="1:2" ht="14.25">
      <c r="A2" s="11" t="s">
        <v>14</v>
      </c>
      <c r="B2" s="11">
        <f>IF(B3&gt;=B31,1,B3+1)</f>
        <v>1</v>
      </c>
    </row>
    <row r="3" spans="1:2" ht="14.25">
      <c r="A3" s="11" t="s">
        <v>13</v>
      </c>
      <c r="B3" s="12">
        <f>B2</f>
        <v>1</v>
      </c>
    </row>
    <row r="4" spans="1:9" ht="14.25">
      <c r="A4" s="11" t="s">
        <v>8</v>
      </c>
      <c r="B4" s="13">
        <f>IF(B3=1,IF(B6=0,IF(B10&gt;=B5,0,B10+1),IF(B6=1,IF(B10&lt;=0,B5,B10-1),B9)),B4)</f>
        <v>0</v>
      </c>
      <c r="D4" s="14"/>
      <c r="I4" s="13" t="e">
        <f>IF(I3=1,IF(I6=0,IF(I10&gt;=I5,0,I10+1),IF(I6=1,IF(I10&lt;=0,I5,I10-1),I9)),I4)</f>
        <v>#DIV/0!</v>
      </c>
    </row>
    <row r="5" spans="1:2" ht="14.25">
      <c r="A5" s="11" t="s">
        <v>9</v>
      </c>
      <c r="B5" s="15">
        <f ca="1">OFFSET(A11,0,B21)-1</f>
        <v>31</v>
      </c>
    </row>
    <row r="6" spans="1:6" ht="14.25">
      <c r="A6" s="11" t="s">
        <v>10</v>
      </c>
      <c r="B6" s="16">
        <f>panel!C15</f>
        <v>0</v>
      </c>
      <c r="D6" s="17" t="s">
        <v>37</v>
      </c>
      <c r="E6" s="17" t="s">
        <v>36</v>
      </c>
      <c r="F6" s="17" t="s">
        <v>38</v>
      </c>
    </row>
    <row r="7" spans="1:2" ht="14.25">
      <c r="A7" s="11" t="s">
        <v>0</v>
      </c>
      <c r="B7" s="13">
        <f ca="1">(RAND()*B5+1)</f>
        <v>10.134831303840475</v>
      </c>
    </row>
    <row r="8" spans="1:2" ht="14.25">
      <c r="A8" s="11" t="s">
        <v>1</v>
      </c>
      <c r="B8" s="13">
        <f>INT(B7)</f>
        <v>10</v>
      </c>
    </row>
    <row r="9" spans="1:2" ht="14.25">
      <c r="A9" s="11" t="s">
        <v>11</v>
      </c>
      <c r="B9" s="13">
        <f>B8</f>
        <v>10</v>
      </c>
    </row>
    <row r="10" spans="1:2" ht="14.25">
      <c r="A10" s="11" t="s">
        <v>12</v>
      </c>
      <c r="B10" s="18">
        <f>B4</f>
        <v>0</v>
      </c>
    </row>
    <row r="11" spans="1:8" ht="14.25">
      <c r="A11" s="11" t="s">
        <v>41</v>
      </c>
      <c r="B11" s="15">
        <f>COUNTA(slova1!A:A)</f>
        <v>32</v>
      </c>
      <c r="C11" s="15">
        <f>COUNTA(slova2!A:A)</f>
        <v>32</v>
      </c>
      <c r="D11" s="15">
        <f>COUNTA(slova3!A:A)</f>
        <v>32</v>
      </c>
      <c r="E11" s="15">
        <f>COUNTA(slova4!A:A)</f>
        <v>33</v>
      </c>
      <c r="F11" s="15">
        <f>COUNTA(slova5!A:A)</f>
        <v>0</v>
      </c>
      <c r="G11" s="15">
        <f>COUNTA(slova6!A:A)</f>
        <v>0</v>
      </c>
      <c r="H11" s="15">
        <f>COUNTA(slova7!A:A)</f>
        <v>0</v>
      </c>
    </row>
    <row r="12" spans="2:8" ht="14.25">
      <c r="B12" s="19" t="s">
        <v>52</v>
      </c>
      <c r="C12" s="19" t="s">
        <v>51</v>
      </c>
      <c r="D12" s="19" t="s">
        <v>16</v>
      </c>
      <c r="E12" s="19" t="s">
        <v>17</v>
      </c>
      <c r="F12" s="19" t="s">
        <v>18</v>
      </c>
      <c r="G12" s="19" t="s">
        <v>19</v>
      </c>
      <c r="H12" s="19" t="s">
        <v>20</v>
      </c>
    </row>
    <row r="13" spans="1:8" ht="14.25">
      <c r="A13" s="11" t="s">
        <v>2</v>
      </c>
      <c r="B13" s="20" t="str">
        <f ca="1">OFFSET(slova1!$A$1,$B$4,0)</f>
        <v>plenty</v>
      </c>
      <c r="C13" s="21" t="str">
        <f ca="1">OFFSET(slova2!$A$1,$B$4,0)</f>
        <v>butler</v>
      </c>
      <c r="D13" s="21" t="str">
        <f ca="1">OFFSET(slova3!$A$1,$B$4,0)</f>
        <v>back up</v>
      </c>
      <c r="E13" s="21" t="str">
        <f ca="1">OFFSET(slova4!$A$1,$B$4,0)</f>
        <v>arrow</v>
      </c>
      <c r="F13" s="21">
        <f ca="1">OFFSET(slova5!$A$1,$B$4,0)</f>
        <v>0</v>
      </c>
      <c r="G13" s="21">
        <f ca="1">OFFSET(slova6!$A$1,$B$4,0)</f>
        <v>0</v>
      </c>
      <c r="H13" s="21">
        <f ca="1">OFFSET(slova7!$A$1,$B$4,0)</f>
        <v>0</v>
      </c>
    </row>
    <row r="14" spans="1:8" ht="14.25">
      <c r="A14" s="11" t="s">
        <v>3</v>
      </c>
      <c r="B14" s="20" t="str">
        <f ca="1">OFFSET(slova1!$B$1,$B$4,0)</f>
        <v>plenti</v>
      </c>
      <c r="C14" s="21" t="str">
        <f ca="1">OFFSET(slova2!$B$1,$B$4,0)</f>
        <v>batlэ</v>
      </c>
      <c r="D14" s="21" t="str">
        <f ca="1">OFFSET(slova3!$B$1,$B$4,0)</f>
        <v>bæk ap</v>
      </c>
      <c r="E14" s="21" t="str">
        <f ca="1">OFFSET(slova4!$B$1,$B$4,0)</f>
        <v>ærэu</v>
      </c>
      <c r="F14" s="21" t="str">
        <f ca="1">OFFSET(slova5!$B$1,$B$4,0)</f>
        <v> </v>
      </c>
      <c r="G14" s="21" t="str">
        <f ca="1">OFFSET(slova6!$B$1,$B$4,0)</f>
        <v> </v>
      </c>
      <c r="H14" s="21" t="str">
        <f ca="1">OFFSET(slova7!$B$1,$B$4,0)</f>
        <v> </v>
      </c>
    </row>
    <row r="15" spans="1:8" ht="14.25">
      <c r="A15" s="11" t="s">
        <v>4</v>
      </c>
      <c r="B15" s="20" t="str">
        <f ca="1">OFFSET(slova1!$C$1,$B$4,0)</f>
        <v>spousta</v>
      </c>
      <c r="C15" s="21" t="str">
        <f ca="1">OFFSET(slova2!$C$1,$B$4,0)</f>
        <v>sluha</v>
      </c>
      <c r="D15" s="21" t="str">
        <f ca="1">OFFSET(slova3!$C$1,$B$4,0)</f>
        <v>zálohovat</v>
      </c>
      <c r="E15" s="21" t="str">
        <f ca="1">OFFSET(slova4!$C$1,$B$4,0)</f>
        <v>šipka</v>
      </c>
      <c r="F15" s="21" t="str">
        <f ca="1">OFFSET(slova5!$C$1,$B$4,0)</f>
        <v> </v>
      </c>
      <c r="G15" s="21" t="str">
        <f ca="1">OFFSET(slova6!$C$1,$B$4,0)</f>
        <v> </v>
      </c>
      <c r="H15" s="21" t="str">
        <f ca="1">OFFSET(slova7!$C$1,$B$4,0)</f>
        <v> </v>
      </c>
    </row>
    <row r="16" spans="1:8" ht="14.25">
      <c r="A16" s="11" t="s">
        <v>5</v>
      </c>
      <c r="B16" s="20" t="str">
        <f ca="1">OFFSET(slova1!$D$1,$B$4,0)</f>
        <v>hojnost, bohatství, množství, docela, hodně</v>
      </c>
      <c r="C16" s="21" t="str">
        <f ca="1">OFFSET(slova2!$D$1,$B$4,0)</f>
        <v>komorník, sklepník, majordomus</v>
      </c>
      <c r="D16" s="21" t="str">
        <f ca="1">OFFSET(slova3!$D$1,$B$4,0)</f>
        <v>podporovat, stát za, podpírat, rezerva, náhrada</v>
      </c>
      <c r="E16" s="21" t="str">
        <f ca="1">OFFSET(slova4!$D$1,$B$4,0)</f>
        <v>šíp, ukazatel, letět, šipkový</v>
      </c>
      <c r="F16" s="21" t="str">
        <f ca="1">OFFSET(slova5!$D$1,$B$4,0)</f>
        <v> </v>
      </c>
      <c r="G16" s="21" t="str">
        <f ca="1">OFFSET(slova6!$D$1,$B$4,0)</f>
        <v> </v>
      </c>
      <c r="H16" s="21" t="str">
        <f ca="1">OFFSET(slova7!$D$1,$B$4,0)</f>
        <v> </v>
      </c>
    </row>
    <row r="17" spans="1:8" ht="14.25">
      <c r="A17" s="11" t="s">
        <v>54</v>
      </c>
      <c r="B17" s="20">
        <f ca="1">OFFSET(slova1!$E$1,$B$4,0)</f>
        <v>0</v>
      </c>
      <c r="C17" s="21">
        <f ca="1">OFFSET(slova2!$E$1,$B$4,0)</f>
        <v>0</v>
      </c>
      <c r="D17" s="21">
        <f ca="1">OFFSET(slova3!$E$1,$B$4,0)</f>
        <v>0</v>
      </c>
      <c r="E17" s="21">
        <f ca="1">OFFSET(slova4!$E$1,$B$4,0)</f>
        <v>0</v>
      </c>
      <c r="F17" s="21">
        <f ca="1">OFFSET(slova5!$E$1,$B$4,0)</f>
        <v>0</v>
      </c>
      <c r="G17" s="21">
        <f ca="1">OFFSET(slova6!$E$1,$B$4,0)</f>
        <v>0</v>
      </c>
      <c r="H17" s="21">
        <f ca="1">OFFSET(slova7!$E$1,$B$4,0)</f>
        <v>0</v>
      </c>
    </row>
    <row r="18" spans="1:8" ht="14.25">
      <c r="A18" s="11" t="s">
        <v>6</v>
      </c>
      <c r="B18" s="20">
        <f ca="1">OFFSET(slova1!$F$1,$B$4,0)</f>
        <v>0</v>
      </c>
      <c r="C18" s="21">
        <f ca="1">OFFSET(slova2!$F$1,$B$4,0)</f>
        <v>0</v>
      </c>
      <c r="D18" s="21">
        <f ca="1">OFFSET(slova3!$F$1,$B$4,0)</f>
        <v>0</v>
      </c>
      <c r="E18" s="21">
        <f ca="1">OFFSET(slova4!$F$1,$B$4,0)</f>
        <v>0</v>
      </c>
      <c r="F18" s="21">
        <f ca="1">OFFSET(slova5!$F$1,$B$4,0)</f>
        <v>0</v>
      </c>
      <c r="G18" s="21">
        <f ca="1">OFFSET(slova6!$F$1,$B$4,0)</f>
        <v>0</v>
      </c>
      <c r="H18" s="21">
        <f ca="1">OFFSET(slova7!$F$1,$B$4,0)</f>
        <v>0</v>
      </c>
    </row>
    <row r="19" spans="1:8" ht="14.25">
      <c r="A19" s="11" t="s">
        <v>6</v>
      </c>
      <c r="B19" s="20" t="e">
        <f ca="1">OFFSET(slova1!#REF!,$B$4,0)</f>
        <v>#REF!</v>
      </c>
      <c r="C19" s="21">
        <f ca="1">OFFSET(slova2!$G$1,$B$4,0)</f>
        <v>0.4435198994829692</v>
      </c>
      <c r="D19" s="21">
        <f ca="1">OFFSET(slova3!$G$1,$B$4,0)</f>
        <v>0.6982690287204258</v>
      </c>
      <c r="E19" s="21">
        <f ca="1">OFFSET(slova4!$G$1,$B$4,0)</f>
        <v>0.39534837610115603</v>
      </c>
      <c r="F19" s="21">
        <f ca="1">OFFSET(slova5!$G$1,$B$4,0)</f>
        <v>0</v>
      </c>
      <c r="G19" s="21">
        <f ca="1">OFFSET(slova6!$G$1,$B$4,0)</f>
        <v>0</v>
      </c>
      <c r="H19" s="21">
        <f ca="1">OFFSET(slova7!$G$1,$B$4,0)</f>
        <v>0</v>
      </c>
    </row>
    <row r="20" spans="1:8" ht="14.25">
      <c r="A20" s="11" t="s">
        <v>6</v>
      </c>
      <c r="B20" s="20">
        <f ca="1">OFFSET(slova1!$H$1,$B$4,0)</f>
        <v>0</v>
      </c>
      <c r="C20" s="21">
        <f ca="1">OFFSET(slova2!$H$1,$B$4,0)</f>
        <v>0</v>
      </c>
      <c r="D20" s="21">
        <f ca="1">OFFSET(slova3!$H$1,$B$4,0)</f>
        <v>0</v>
      </c>
      <c r="E20" s="21">
        <f ca="1">OFFSET(slova4!$H$1,$B$4,0)</f>
        <v>0</v>
      </c>
      <c r="F20" s="21">
        <f ca="1">OFFSET(slova5!$H$1,$B$4,0)</f>
        <v>0</v>
      </c>
      <c r="G20" s="21">
        <f ca="1">OFFSET(slova6!$H$1,$B$4,0)</f>
        <v>0</v>
      </c>
      <c r="H20" s="21">
        <f ca="1">OFFSET(slova7!$H$1,$B$4,0)</f>
        <v>0</v>
      </c>
    </row>
    <row r="21" spans="1:2" ht="14.25">
      <c r="A21" s="11" t="s">
        <v>21</v>
      </c>
      <c r="B21" s="22">
        <f>panel!C13</f>
        <v>1</v>
      </c>
    </row>
    <row r="22" spans="1:2" ht="14.25">
      <c r="A22" s="11" t="s">
        <v>2</v>
      </c>
      <c r="B22" s="20" t="str">
        <f ca="1">OFFSET($B$13,0,$B$21-1)</f>
        <v>plenty</v>
      </c>
    </row>
    <row r="23" spans="1:2" ht="14.25">
      <c r="A23" s="11" t="s">
        <v>3</v>
      </c>
      <c r="B23" s="20" t="str">
        <f ca="1">OFFSET($B$13,1,$B$21-1)</f>
        <v>plenti</v>
      </c>
    </row>
    <row r="24" spans="1:2" ht="14.25">
      <c r="A24" s="11" t="s">
        <v>4</v>
      </c>
      <c r="B24" s="20" t="str">
        <f ca="1">OFFSET($B$13,2,$B$21-1)</f>
        <v>spousta</v>
      </c>
    </row>
    <row r="25" spans="1:2" ht="14.25">
      <c r="A25" s="11" t="s">
        <v>5</v>
      </c>
      <c r="B25" s="20" t="str">
        <f ca="1">OFFSET($B$13,3,$B$21-1)</f>
        <v>hojnost, bohatství, množství, docela, hodně</v>
      </c>
    </row>
    <row r="26" spans="1:2" ht="14.25">
      <c r="A26" s="11" t="s">
        <v>6</v>
      </c>
      <c r="B26" s="20">
        <f ca="1">OFFSET($B$13,4,$B$21-1)</f>
        <v>0</v>
      </c>
    </row>
    <row r="27" spans="1:2" ht="14.25">
      <c r="A27" s="11" t="s">
        <v>6</v>
      </c>
      <c r="B27" s="20">
        <f ca="1">OFFSET($B$13,5,$B$21-1)</f>
        <v>0</v>
      </c>
    </row>
    <row r="28" spans="1:2" ht="14.25">
      <c r="A28" s="11" t="s">
        <v>6</v>
      </c>
      <c r="B28" s="20" t="e">
        <f ca="1">OFFSET($B$13,6,$B$21-1)</f>
        <v>#REF!</v>
      </c>
    </row>
    <row r="29" spans="1:8" ht="14.25">
      <c r="A29" s="11" t="s">
        <v>6</v>
      </c>
      <c r="B29" s="20">
        <f ca="1">OFFSET($B$13,7,$B$21-1)</f>
        <v>0</v>
      </c>
      <c r="C29" s="11">
        <v>1</v>
      </c>
      <c r="D29" s="11">
        <v>2</v>
      </c>
      <c r="E29" s="11">
        <v>3</v>
      </c>
      <c r="F29" s="11">
        <v>4</v>
      </c>
      <c r="G29" s="11">
        <v>5</v>
      </c>
      <c r="H29" s="11">
        <v>6</v>
      </c>
    </row>
    <row r="30" spans="1:8" ht="14.25">
      <c r="A30" s="11" t="s">
        <v>7</v>
      </c>
      <c r="B30" s="22">
        <f>panel!C11</f>
        <v>3</v>
      </c>
      <c r="C30" s="23" t="s">
        <v>22</v>
      </c>
      <c r="D30" s="24" t="s">
        <v>23</v>
      </c>
      <c r="E30" s="24" t="s">
        <v>24</v>
      </c>
      <c r="F30" s="24" t="s">
        <v>25</v>
      </c>
      <c r="G30" s="24" t="s">
        <v>53</v>
      </c>
      <c r="H30" s="24"/>
    </row>
    <row r="31" spans="1:8" ht="14.25">
      <c r="A31" s="11" t="s">
        <v>15</v>
      </c>
      <c r="B31" s="25">
        <f ca="1">OFFSET(B31,0,B30)</f>
        <v>2</v>
      </c>
      <c r="C31" s="26">
        <v>1</v>
      </c>
      <c r="D31" s="20">
        <v>2</v>
      </c>
      <c r="E31" s="20">
        <v>2</v>
      </c>
      <c r="F31" s="20">
        <v>3</v>
      </c>
      <c r="G31" s="20">
        <v>2</v>
      </c>
      <c r="H31" s="20"/>
    </row>
    <row r="32" spans="1:9" ht="14.25">
      <c r="A32" s="11" t="s">
        <v>34</v>
      </c>
      <c r="B32" s="27" t="str">
        <f ca="1">OFFSET(B30,0,B30)</f>
        <v>překlad do cizího</v>
      </c>
      <c r="I32" s="11"/>
    </row>
    <row r="33" spans="1:2" ht="14.25">
      <c r="A33" s="11" t="s">
        <v>26</v>
      </c>
      <c r="B33" s="28">
        <f>IF((($B$30=1)+($B$30=2)),$B$22,IF(((($B$30=3)+($B$30=4)+($B$30=5))*(B3&gt;1)),$B$22,""))</f>
      </c>
    </row>
    <row r="34" spans="1:2" ht="14.25">
      <c r="A34" s="11" t="s">
        <v>27</v>
      </c>
      <c r="B34" s="28">
        <f>IF((($B$30=1)+($B$30=2)),$B$23,IF(((($B$30=3)+($B$30=5))*(B3&gt;1)),$B$23,IF((($B$30=4)*(B3&gt;2)),$B$23,"")))</f>
      </c>
    </row>
    <row r="35" spans="1:2" ht="14.25">
      <c r="A35" s="11" t="s">
        <v>28</v>
      </c>
      <c r="B35" s="28" t="str">
        <f>IF(($B$30=1)*($B$3=1),$B$24,IF(($B$30=2)*($B$3=2),$B$24,IF(($B$30=3)+($B$30=4),$B$24,"")))</f>
        <v>spousta</v>
      </c>
    </row>
    <row r="36" spans="1:2" ht="14.25">
      <c r="A36" s="11" t="s">
        <v>29</v>
      </c>
      <c r="B36" s="28" t="str">
        <f>IF(($B$30=1)*($B$3=1),$B$25,IF(($B$30=2)*($B$3=2),$B$25,IF(($B$30=3)+($B$30=4),$B$25,IF(($B$30=5),$B$26,""))))</f>
        <v>hojnost, bohatství, množství, docela, hodně</v>
      </c>
    </row>
    <row r="37" spans="1:2" ht="14.25">
      <c r="A37" s="11" t="s">
        <v>30</v>
      </c>
      <c r="B37" s="28">
        <f>IF(($B$30=1)*($B$3=1),$B$26,IF(($B$30=2)*($B$3=2),$B$26,IF(($B$30=3)+($B$30=5),$B$26,"")))</f>
        <v>0</v>
      </c>
    </row>
    <row r="38" spans="1:2" ht="14.25">
      <c r="A38" s="11" t="s">
        <v>31</v>
      </c>
      <c r="B38" s="28"/>
    </row>
    <row r="39" spans="1:2" ht="14.25">
      <c r="A39" s="11" t="s">
        <v>32</v>
      </c>
      <c r="B39" s="28"/>
    </row>
    <row r="40" spans="1:2" ht="14.25">
      <c r="A40" s="11" t="s">
        <v>33</v>
      </c>
      <c r="B40" s="28"/>
    </row>
    <row r="41" spans="1:2" ht="14.25">
      <c r="A41" s="11" t="s">
        <v>35</v>
      </c>
      <c r="B41" s="27" t="str">
        <f ca="1">OFFSET(A12,0,B21)</f>
        <v>slovnik1</v>
      </c>
    </row>
    <row r="42" spans="1:2" ht="14.25">
      <c r="A42" s="11" t="s">
        <v>39</v>
      </c>
      <c r="B42" s="27" t="str">
        <f ca="1">OFFSET(D6,0,B6)</f>
        <v>vzestupně</v>
      </c>
    </row>
  </sheetData>
  <sheetProtection sheet="1"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N43"/>
  <sheetViews>
    <sheetView tabSelected="1" zoomScale="65" zoomScaleNormal="65" workbookViewId="0" topLeftCell="A1">
      <selection activeCell="B1" sqref="A1:B16384"/>
    </sheetView>
  </sheetViews>
  <sheetFormatPr defaultColWidth="9.140625" defaultRowHeight="15"/>
  <cols>
    <col min="1" max="1" width="3.28125" style="3" customWidth="1"/>
    <col min="2" max="2" width="3.00390625" style="3" customWidth="1"/>
    <col min="3" max="4" width="4.57421875" style="3" customWidth="1"/>
    <col min="5" max="5" width="182.57421875" style="11" customWidth="1"/>
    <col min="6" max="6" width="3.28125" style="3" customWidth="1"/>
    <col min="7" max="7" width="5.7109375" style="3" customWidth="1"/>
    <col min="8" max="16384" width="9.140625" style="3" customWidth="1"/>
  </cols>
  <sheetData>
    <row r="1" spans="1:14" ht="59.25" customHeight="1">
      <c r="A1" s="1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</row>
    <row r="2" spans="1:14" ht="4.5" customHeight="1" hidden="1">
      <c r="A2" s="1"/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</row>
    <row r="3" spans="1:14" ht="7.5" customHeight="1" hidden="1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</row>
    <row r="4" spans="1:14" ht="6.75" customHeight="1" hidden="1">
      <c r="A4" s="1"/>
      <c r="B4" s="1"/>
      <c r="C4" s="1"/>
      <c r="D4" s="1"/>
      <c r="E4" s="2"/>
      <c r="F4" s="1"/>
      <c r="G4" s="1"/>
      <c r="H4" s="1"/>
      <c r="I4" s="1"/>
      <c r="J4" s="1"/>
      <c r="K4" s="1"/>
      <c r="L4" s="1"/>
      <c r="M4" s="1"/>
      <c r="N4" s="1"/>
    </row>
    <row r="5" spans="1:14" ht="33.75" customHeight="1">
      <c r="A5" s="1"/>
      <c r="B5" s="1"/>
      <c r="C5" s="1"/>
      <c r="D5" s="1"/>
      <c r="E5" s="40" t="str">
        <f ca="1">OFFSET(vypocet!B34,0,0)</f>
        <v>left</v>
      </c>
      <c r="F5" s="1"/>
      <c r="G5" s="1"/>
      <c r="H5" s="1"/>
      <c r="I5" s="1"/>
      <c r="J5" s="1"/>
      <c r="K5" s="1"/>
      <c r="L5" s="1"/>
      <c r="M5" s="1"/>
      <c r="N5" s="1"/>
    </row>
    <row r="6" spans="1:14" ht="51.75" customHeight="1">
      <c r="A6" s="4"/>
      <c r="B6" s="1"/>
      <c r="C6" s="1"/>
      <c r="D6" s="1"/>
      <c r="E6" s="30" t="str">
        <f ca="1">OFFSET(vypocet!B33,0,0)</f>
        <v>left</v>
      </c>
      <c r="F6" s="1"/>
      <c r="G6" s="1"/>
      <c r="H6" s="5"/>
      <c r="I6" s="1"/>
      <c r="J6" s="1"/>
      <c r="K6" s="1"/>
      <c r="L6" s="1"/>
      <c r="M6" s="1"/>
      <c r="N6" s="1"/>
    </row>
    <row r="7" spans="1:14" ht="50.25" customHeight="1">
      <c r="A7" s="1"/>
      <c r="B7" s="4"/>
      <c r="C7" s="1"/>
      <c r="D7" s="1"/>
      <c r="E7" s="6" t="str">
        <f ca="1">OFFSET(vypocet!B35,0,0)</f>
        <v>odešel</v>
      </c>
      <c r="F7" s="1"/>
      <c r="G7" s="1"/>
      <c r="H7" s="1"/>
      <c r="I7" s="1"/>
      <c r="J7" s="1"/>
      <c r="K7" s="1"/>
      <c r="L7" s="1"/>
      <c r="M7" s="1"/>
      <c r="N7" s="1"/>
    </row>
    <row r="8" spans="1:14" ht="32.25" customHeight="1">
      <c r="A8" s="1"/>
      <c r="B8" s="1"/>
      <c r="C8" s="1"/>
      <c r="D8" s="1"/>
      <c r="E8" s="39" t="str">
        <f ca="1">OFFSET(vypocet!B36,0,0)</f>
        <v>zanechán, nechal, levý, zbylý, opustil</v>
      </c>
      <c r="F8" s="1"/>
      <c r="G8" s="1"/>
      <c r="H8" s="1"/>
      <c r="I8" s="1"/>
      <c r="J8" s="1"/>
      <c r="K8" s="1"/>
      <c r="L8" s="1"/>
      <c r="M8" s="1"/>
      <c r="N8" s="1"/>
    </row>
    <row r="9" spans="1:14" ht="9.75" customHeight="1">
      <c r="A9" s="1"/>
      <c r="B9" s="1"/>
      <c r="C9" s="1"/>
      <c r="D9" s="1"/>
      <c r="E9" s="39"/>
      <c r="F9" s="1"/>
      <c r="G9" s="1"/>
      <c r="H9" s="1"/>
      <c r="I9" s="1"/>
      <c r="J9" s="1"/>
      <c r="K9" s="1"/>
      <c r="L9" s="1"/>
      <c r="M9" s="1"/>
      <c r="N9" s="1"/>
    </row>
    <row r="10" spans="1:14" ht="21.75" customHeight="1">
      <c r="A10" s="1"/>
      <c r="B10" s="1"/>
      <c r="C10" s="1"/>
      <c r="D10" s="1"/>
      <c r="E10" s="2"/>
      <c r="F10" s="1"/>
      <c r="G10" s="1"/>
      <c r="H10" s="1"/>
      <c r="I10" s="1"/>
      <c r="J10" s="1"/>
      <c r="K10" s="1"/>
      <c r="L10" s="1"/>
      <c r="M10" s="1"/>
      <c r="N10" s="1"/>
    </row>
    <row r="11" spans="1:14" ht="22.5">
      <c r="A11" s="1"/>
      <c r="B11" s="1"/>
      <c r="C11" s="41">
        <v>3</v>
      </c>
      <c r="D11" s="1"/>
      <c r="E11" s="9" t="str">
        <f>vypocet!B32</f>
        <v>překlad do cizího</v>
      </c>
      <c r="F11" s="1"/>
      <c r="G11" s="1"/>
      <c r="H11" s="1"/>
      <c r="I11" s="1"/>
      <c r="J11" s="1"/>
      <c r="K11" s="1"/>
      <c r="L11" s="1"/>
      <c r="M11" s="1"/>
      <c r="N11" s="1"/>
    </row>
    <row r="12" spans="1:14" ht="9" customHeight="1">
      <c r="A12" s="1"/>
      <c r="B12" s="1"/>
      <c r="C12" s="7"/>
      <c r="D12" s="1"/>
      <c r="E12" s="8"/>
      <c r="F12" s="1"/>
      <c r="G12" s="1"/>
      <c r="H12" s="1"/>
      <c r="I12" s="1"/>
      <c r="J12" s="1"/>
      <c r="K12" s="1"/>
      <c r="L12" s="1"/>
      <c r="M12" s="1"/>
      <c r="N12" s="1"/>
    </row>
    <row r="13" spans="1:14" ht="22.5">
      <c r="A13" s="1"/>
      <c r="B13" s="1"/>
      <c r="C13" s="41">
        <v>1</v>
      </c>
      <c r="D13" s="1"/>
      <c r="E13" s="9" t="str">
        <f>vypocet!B41</f>
        <v>slovnik1</v>
      </c>
      <c r="F13" s="1"/>
      <c r="G13" s="1"/>
      <c r="H13" s="1"/>
      <c r="I13" s="1"/>
      <c r="J13" s="1"/>
      <c r="K13" s="1"/>
      <c r="L13" s="1"/>
      <c r="M13" s="1"/>
      <c r="N13" s="1"/>
    </row>
    <row r="14" spans="1:14" ht="8.25" customHeight="1">
      <c r="A14" s="1"/>
      <c r="B14" s="1"/>
      <c r="C14" s="7"/>
      <c r="D14" s="1"/>
      <c r="E14" s="9"/>
      <c r="F14" s="1"/>
      <c r="G14" s="1"/>
      <c r="H14" s="1"/>
      <c r="I14" s="1"/>
      <c r="J14" s="1"/>
      <c r="K14" s="1"/>
      <c r="L14" s="1"/>
      <c r="M14" s="1"/>
      <c r="N14" s="1"/>
    </row>
    <row r="15" spans="1:14" ht="22.5">
      <c r="A15" s="1"/>
      <c r="B15" s="1"/>
      <c r="C15" s="41">
        <v>0</v>
      </c>
      <c r="D15" s="1"/>
      <c r="E15" s="9" t="str">
        <f>vypocet!B42</f>
        <v>vzestupně</v>
      </c>
      <c r="F15" s="1"/>
      <c r="G15" s="1"/>
      <c r="H15" s="1"/>
      <c r="I15" s="1"/>
      <c r="J15" s="1"/>
      <c r="K15" s="1"/>
      <c r="L15" s="1"/>
      <c r="M15" s="1"/>
      <c r="N15" s="1"/>
    </row>
    <row r="16" spans="1:14" ht="18" customHeight="1">
      <c r="A16" s="1"/>
      <c r="B16" s="1"/>
      <c r="C16" s="1"/>
      <c r="D16" s="1"/>
      <c r="E16" s="2"/>
      <c r="F16" s="1"/>
      <c r="G16" s="1"/>
      <c r="H16" s="1"/>
      <c r="I16" s="1"/>
      <c r="J16" s="1"/>
      <c r="K16" s="1"/>
      <c r="L16" s="1"/>
      <c r="M16" s="1"/>
      <c r="N16" s="1"/>
    </row>
    <row r="17" spans="1:14" ht="22.5">
      <c r="A17" s="1"/>
      <c r="B17" s="1"/>
      <c r="C17" s="10"/>
      <c r="D17" s="1"/>
      <c r="E17" s="29">
        <f>1+vypocet!B10</f>
        <v>32</v>
      </c>
      <c r="F17" s="1"/>
      <c r="G17" s="10"/>
      <c r="H17" s="1"/>
      <c r="I17" s="1"/>
      <c r="J17" s="1"/>
      <c r="K17" s="1"/>
      <c r="L17" s="1"/>
      <c r="M17" s="1"/>
      <c r="N17" s="1"/>
    </row>
    <row r="18" spans="1:14" ht="22.5">
      <c r="A18" s="1"/>
      <c r="B18" s="1"/>
      <c r="C18" s="1"/>
      <c r="D18" s="1"/>
      <c r="E18" s="42">
        <f>vypocet!B5+1</f>
        <v>32</v>
      </c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2"/>
      <c r="F19" s="1"/>
      <c r="G19" s="1"/>
      <c r="H19" s="1"/>
      <c r="I19" s="1"/>
      <c r="J19" s="1"/>
      <c r="K19" s="1"/>
      <c r="L19" s="1"/>
      <c r="M19" s="1"/>
      <c r="N19" s="1"/>
    </row>
    <row r="20" spans="1:14" ht="11.25" customHeight="1">
      <c r="A20" s="1"/>
      <c r="B20" s="1"/>
      <c r="C20" s="1"/>
      <c r="D20" s="1"/>
      <c r="E20" s="2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"/>
      <c r="B21" s="1"/>
      <c r="C21" s="1"/>
      <c r="D21" s="1"/>
      <c r="E21" s="2"/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"/>
      <c r="B22" s="1"/>
      <c r="C22" s="1"/>
      <c r="D22" s="1"/>
      <c r="E22" s="2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2"/>
      <c r="F23" s="1"/>
      <c r="G23" s="1"/>
      <c r="H23" s="1"/>
      <c r="I23" s="1"/>
      <c r="J23" s="1"/>
      <c r="K23" s="1"/>
      <c r="L23" s="1"/>
      <c r="M23" s="1"/>
      <c r="N23" s="1"/>
    </row>
    <row r="24" spans="1:14" ht="14.25">
      <c r="A24" s="1"/>
      <c r="B24" s="1"/>
      <c r="C24" s="1"/>
      <c r="D24" s="1"/>
      <c r="E24" s="2"/>
      <c r="F24" s="1"/>
      <c r="G24" s="1"/>
      <c r="H24" s="1"/>
      <c r="I24" s="1"/>
      <c r="J24" s="1"/>
      <c r="K24" s="1"/>
      <c r="L24" s="1"/>
      <c r="M24" s="1"/>
      <c r="N24" s="1"/>
    </row>
    <row r="25" spans="1:14" ht="14.25">
      <c r="A25" s="1"/>
      <c r="B25" s="1"/>
      <c r="C25" s="1"/>
      <c r="D25" s="1"/>
      <c r="E25" s="2"/>
      <c r="F25" s="1"/>
      <c r="G25" s="1"/>
      <c r="H25" s="1"/>
      <c r="I25" s="1"/>
      <c r="J25" s="1"/>
      <c r="K25" s="1"/>
      <c r="L25" s="1"/>
      <c r="M25" s="1"/>
      <c r="N25" s="1"/>
    </row>
    <row r="26" spans="1:14" ht="14.25">
      <c r="A26" s="1"/>
      <c r="B26" s="1"/>
      <c r="C26" s="1"/>
      <c r="D26" s="1"/>
      <c r="E26" s="2"/>
      <c r="F26" s="1"/>
      <c r="G26" s="1"/>
      <c r="H26" s="1"/>
      <c r="I26" s="1"/>
      <c r="J26" s="1"/>
      <c r="K26" s="1"/>
      <c r="L26" s="1"/>
      <c r="M26" s="1"/>
      <c r="N26" s="1"/>
    </row>
    <row r="27" spans="1:14" ht="14.25">
      <c r="A27" s="1"/>
      <c r="B27" s="1"/>
      <c r="C27" s="1"/>
      <c r="D27" s="1"/>
      <c r="E27" s="2"/>
      <c r="F27" s="1"/>
      <c r="G27" s="1"/>
      <c r="H27" s="1"/>
      <c r="I27" s="1"/>
      <c r="J27" s="1"/>
      <c r="K27" s="1"/>
      <c r="L27" s="1"/>
      <c r="M27" s="1"/>
      <c r="N27" s="1"/>
    </row>
    <row r="28" spans="1:14" ht="14.25">
      <c r="A28" s="1"/>
      <c r="B28" s="1"/>
      <c r="C28" s="1"/>
      <c r="D28" s="1"/>
      <c r="E28" s="2"/>
      <c r="F28" s="1"/>
      <c r="G28" s="1"/>
      <c r="H28" s="1"/>
      <c r="I28" s="1"/>
      <c r="J28" s="1"/>
      <c r="K28" s="1"/>
      <c r="L28" s="1"/>
      <c r="M28" s="1"/>
      <c r="N28" s="1"/>
    </row>
    <row r="29" spans="1:14" ht="14.25">
      <c r="A29" s="1"/>
      <c r="B29" s="1"/>
      <c r="C29" s="1"/>
      <c r="D29" s="1"/>
      <c r="E29" s="2"/>
      <c r="F29" s="1"/>
      <c r="G29" s="1"/>
      <c r="H29" s="1"/>
      <c r="I29" s="1"/>
      <c r="J29" s="1"/>
      <c r="K29" s="1"/>
      <c r="L29" s="1"/>
      <c r="M29" s="1"/>
      <c r="N29" s="1"/>
    </row>
    <row r="30" spans="1:14" ht="14.25">
      <c r="A30" s="1"/>
      <c r="B30" s="1"/>
      <c r="C30" s="1"/>
      <c r="D30" s="1"/>
      <c r="E30" s="2"/>
      <c r="F30" s="1"/>
      <c r="G30" s="1"/>
      <c r="H30" s="1"/>
      <c r="I30" s="1"/>
      <c r="J30" s="1"/>
      <c r="K30" s="1"/>
      <c r="L30" s="1"/>
      <c r="M30" s="1"/>
      <c r="N30" s="1"/>
    </row>
    <row r="31" spans="1:14" ht="14.25">
      <c r="A31" s="1"/>
      <c r="B31" s="1"/>
      <c r="C31" s="1"/>
      <c r="D31" s="1"/>
      <c r="E31" s="2"/>
      <c r="F31" s="1"/>
      <c r="G31" s="1"/>
      <c r="H31" s="1"/>
      <c r="I31" s="1"/>
      <c r="J31" s="1"/>
      <c r="K31" s="1"/>
      <c r="L31" s="1"/>
      <c r="M31" s="1"/>
      <c r="N31" s="1"/>
    </row>
    <row r="32" spans="1:14" ht="14.25">
      <c r="A32" s="1"/>
      <c r="B32" s="1"/>
      <c r="C32" s="1"/>
      <c r="D32" s="1"/>
      <c r="E32" s="2"/>
      <c r="F32" s="1"/>
      <c r="G32" s="1"/>
      <c r="H32" s="1"/>
      <c r="I32" s="1"/>
      <c r="J32" s="1"/>
      <c r="K32" s="1"/>
      <c r="L32" s="1"/>
      <c r="M32" s="1"/>
      <c r="N32" s="1"/>
    </row>
    <row r="33" spans="1:14" ht="14.25">
      <c r="A33" s="1"/>
      <c r="B33" s="1"/>
      <c r="C33" s="1"/>
      <c r="D33" s="1"/>
      <c r="E33" s="2"/>
      <c r="F33" s="1"/>
      <c r="G33" s="1"/>
      <c r="H33" s="1"/>
      <c r="I33" s="1"/>
      <c r="J33" s="1"/>
      <c r="K33" s="1"/>
      <c r="L33" s="1"/>
      <c r="M33" s="1"/>
      <c r="N33" s="1"/>
    </row>
    <row r="34" spans="1:14" ht="14.25">
      <c r="A34" s="1"/>
      <c r="B34" s="1"/>
      <c r="C34" s="1"/>
      <c r="D34" s="1"/>
      <c r="E34" s="2"/>
      <c r="F34" s="1"/>
      <c r="G34" s="1"/>
      <c r="H34" s="1"/>
      <c r="I34" s="1"/>
      <c r="J34" s="1"/>
      <c r="K34" s="1"/>
      <c r="L34" s="1"/>
      <c r="M34" s="1"/>
      <c r="N34" s="1"/>
    </row>
    <row r="35" spans="1:14" ht="14.25">
      <c r="A35" s="1"/>
      <c r="B35" s="1"/>
      <c r="C35" s="1"/>
      <c r="D35" s="1"/>
      <c r="E35" s="2"/>
      <c r="F35" s="1"/>
      <c r="G35" s="1"/>
      <c r="H35" s="1"/>
      <c r="I35" s="1"/>
      <c r="J35" s="1"/>
      <c r="K35" s="1"/>
      <c r="L35" s="1"/>
      <c r="M35" s="1"/>
      <c r="N35" s="1"/>
    </row>
    <row r="36" spans="1:14" ht="14.25">
      <c r="A36" s="1"/>
      <c r="B36" s="1"/>
      <c r="C36" s="1"/>
      <c r="D36" s="1"/>
      <c r="E36" s="2"/>
      <c r="F36" s="1"/>
      <c r="G36" s="1"/>
      <c r="H36" s="1"/>
      <c r="I36" s="1"/>
      <c r="J36" s="1"/>
      <c r="K36" s="1"/>
      <c r="L36" s="1"/>
      <c r="M36" s="1"/>
      <c r="N36" s="1"/>
    </row>
    <row r="37" spans="1:14" ht="14.25">
      <c r="A37" s="1"/>
      <c r="B37" s="1"/>
      <c r="C37" s="1"/>
      <c r="D37" s="1"/>
      <c r="E37" s="2"/>
      <c r="F37" s="1"/>
      <c r="G37" s="1"/>
      <c r="H37" s="1"/>
      <c r="I37" s="1"/>
      <c r="J37" s="1"/>
      <c r="K37" s="1"/>
      <c r="L37" s="1"/>
      <c r="M37" s="1"/>
      <c r="N37" s="1"/>
    </row>
    <row r="38" spans="1:14" ht="14.25">
      <c r="A38" s="1"/>
      <c r="B38" s="1"/>
      <c r="C38" s="1"/>
      <c r="D38" s="1"/>
      <c r="E38" s="2"/>
      <c r="F38" s="1"/>
      <c r="G38" s="1"/>
      <c r="H38" s="1"/>
      <c r="I38" s="1"/>
      <c r="J38" s="1"/>
      <c r="K38" s="1"/>
      <c r="L38" s="1"/>
      <c r="M38" s="1"/>
      <c r="N38" s="1"/>
    </row>
    <row r="39" spans="1:14" ht="14.25">
      <c r="A39" s="1"/>
      <c r="B39" s="1"/>
      <c r="C39" s="1"/>
      <c r="D39" s="1"/>
      <c r="E39" s="2"/>
      <c r="F39" s="1"/>
      <c r="G39" s="1"/>
      <c r="H39" s="1"/>
      <c r="I39" s="1"/>
      <c r="J39" s="1"/>
      <c r="K39" s="1"/>
      <c r="L39" s="1"/>
      <c r="M39" s="1"/>
      <c r="N39" s="1"/>
    </row>
    <row r="40" spans="1:14" ht="14.25">
      <c r="A40" s="1"/>
      <c r="B40" s="1"/>
      <c r="C40" s="1"/>
      <c r="D40" s="1"/>
      <c r="E40" s="2"/>
      <c r="F40" s="1"/>
      <c r="G40" s="1"/>
      <c r="H40" s="1"/>
      <c r="I40" s="1"/>
      <c r="J40" s="1"/>
      <c r="K40" s="1"/>
      <c r="L40" s="1"/>
      <c r="M40" s="1"/>
      <c r="N40" s="1"/>
    </row>
    <row r="41" spans="1:14" ht="14.25">
      <c r="A41" s="1"/>
      <c r="B41" s="1"/>
      <c r="C41" s="1"/>
      <c r="D41" s="1"/>
      <c r="E41" s="2"/>
      <c r="F41" s="1"/>
      <c r="G41" s="1"/>
      <c r="H41" s="1"/>
      <c r="I41" s="1"/>
      <c r="J41" s="1"/>
      <c r="K41" s="1"/>
      <c r="L41" s="1"/>
      <c r="M41" s="1"/>
      <c r="N41" s="1"/>
    </row>
    <row r="42" spans="1:14" ht="14.25">
      <c r="A42" s="1"/>
      <c r="B42" s="1"/>
      <c r="C42" s="1"/>
      <c r="D42" s="1"/>
      <c r="E42" s="2"/>
      <c r="F42" s="1"/>
      <c r="G42" s="1"/>
      <c r="H42" s="1"/>
      <c r="I42" s="1"/>
      <c r="J42" s="1"/>
      <c r="K42" s="1"/>
      <c r="L42" s="1"/>
      <c r="M42" s="1"/>
      <c r="N42" s="1"/>
    </row>
    <row r="43" spans="1:14" ht="14.25">
      <c r="A43" s="1"/>
      <c r="B43" s="1"/>
      <c r="C43" s="1"/>
      <c r="D43" s="1"/>
      <c r="E43" s="2"/>
      <c r="F43" s="1"/>
      <c r="G43" s="1"/>
      <c r="H43" s="1"/>
      <c r="I43" s="1"/>
      <c r="J43" s="1"/>
      <c r="K43" s="1"/>
      <c r="L43" s="1"/>
      <c r="M43" s="1"/>
      <c r="N43" s="1"/>
    </row>
  </sheetData>
  <sheetProtection sheet="1"/>
  <printOptions/>
  <pageMargins left="0.7" right="0.7" top="0.787401575" bottom="0.787401575" header="0.3" footer="0.3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I6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7.00390625" style="0" customWidth="1"/>
    <col min="2" max="2" width="26.140625" style="0" customWidth="1"/>
    <col min="3" max="3" width="27.00390625" style="0" customWidth="1"/>
    <col min="4" max="4" width="68.8515625" style="0" customWidth="1"/>
    <col min="7" max="7" width="3.8515625" style="31" customWidth="1"/>
  </cols>
  <sheetData>
    <row r="1" spans="1:9" ht="14.25">
      <c r="A1" s="43" t="s">
        <v>56</v>
      </c>
      <c r="B1" s="44" t="s">
        <v>57</v>
      </c>
      <c r="C1" s="43" t="s">
        <v>58</v>
      </c>
      <c r="D1" s="45" t="s">
        <v>59</v>
      </c>
      <c r="G1" s="31">
        <f aca="true" ca="1" t="shared" si="0" ref="G1:G32">RAND()</f>
        <v>0.8831044111932371</v>
      </c>
      <c r="I1" t="s">
        <v>42</v>
      </c>
    </row>
    <row r="2" spans="1:7" ht="14.25">
      <c r="A2" s="43" t="s">
        <v>60</v>
      </c>
      <c r="B2" s="44" t="s">
        <v>61</v>
      </c>
      <c r="C2" s="43" t="s">
        <v>62</v>
      </c>
      <c r="D2" s="45" t="s">
        <v>63</v>
      </c>
      <c r="G2" s="31">
        <f ca="1" t="shared" si="0"/>
        <v>0.6595260545335917</v>
      </c>
    </row>
    <row r="3" spans="1:9" ht="14.25">
      <c r="A3" s="43" t="s">
        <v>64</v>
      </c>
      <c r="B3" s="44" t="s">
        <v>65</v>
      </c>
      <c r="C3" s="43" t="s">
        <v>66</v>
      </c>
      <c r="D3" s="45" t="s">
        <v>67</v>
      </c>
      <c r="G3" s="31">
        <f ca="1" t="shared" si="0"/>
        <v>0.06106549701659869</v>
      </c>
      <c r="I3" t="s">
        <v>43</v>
      </c>
    </row>
    <row r="4" spans="1:9" ht="14.25">
      <c r="A4" s="43" t="s">
        <v>68</v>
      </c>
      <c r="B4" s="44" t="s">
        <v>69</v>
      </c>
      <c r="C4" s="43" t="s">
        <v>70</v>
      </c>
      <c r="D4" s="45" t="s">
        <v>71</v>
      </c>
      <c r="G4" s="31">
        <f ca="1" t="shared" si="0"/>
        <v>0.857559851975406</v>
      </c>
      <c r="I4" t="s">
        <v>44</v>
      </c>
    </row>
    <row r="5" spans="1:9" ht="14.25">
      <c r="A5" s="46" t="s">
        <v>72</v>
      </c>
      <c r="B5" s="47" t="s">
        <v>73</v>
      </c>
      <c r="C5" s="43" t="s">
        <v>74</v>
      </c>
      <c r="D5" s="45" t="s">
        <v>75</v>
      </c>
      <c r="G5" s="31">
        <f ca="1" t="shared" si="0"/>
        <v>0.6794198956155357</v>
      </c>
      <c r="I5" t="s">
        <v>45</v>
      </c>
    </row>
    <row r="6" spans="1:9" ht="14.25">
      <c r="A6" s="43" t="s">
        <v>76</v>
      </c>
      <c r="B6" s="44" t="s">
        <v>77</v>
      </c>
      <c r="C6" s="43" t="s">
        <v>78</v>
      </c>
      <c r="D6" s="45" t="s">
        <v>79</v>
      </c>
      <c r="G6" s="31">
        <f ca="1" t="shared" si="0"/>
        <v>0.20369730941109943</v>
      </c>
      <c r="I6" t="s">
        <v>46</v>
      </c>
    </row>
    <row r="7" spans="1:9" ht="14.25">
      <c r="A7" s="43" t="s">
        <v>80</v>
      </c>
      <c r="B7" s="44" t="s">
        <v>81</v>
      </c>
      <c r="C7" s="43" t="s">
        <v>82</v>
      </c>
      <c r="D7" s="45" t="s">
        <v>83</v>
      </c>
      <c r="G7" s="31">
        <f ca="1" t="shared" si="0"/>
        <v>0.22312579465641869</v>
      </c>
      <c r="I7" t="s">
        <v>47</v>
      </c>
    </row>
    <row r="8" spans="1:9" ht="14.25">
      <c r="A8" s="43" t="s">
        <v>84</v>
      </c>
      <c r="B8" s="44" t="s">
        <v>85</v>
      </c>
      <c r="C8" s="43" t="s">
        <v>86</v>
      </c>
      <c r="D8" s="45" t="s">
        <v>87</v>
      </c>
      <c r="G8" s="31">
        <f ca="1" t="shared" si="0"/>
        <v>0.7581544302868588</v>
      </c>
      <c r="I8" t="s">
        <v>48</v>
      </c>
    </row>
    <row r="9" spans="1:9" ht="14.25">
      <c r="A9" s="43" t="s">
        <v>88</v>
      </c>
      <c r="B9" s="44" t="s">
        <v>89</v>
      </c>
      <c r="C9" s="43" t="s">
        <v>90</v>
      </c>
      <c r="D9" s="45" t="s">
        <v>91</v>
      </c>
      <c r="G9" s="31">
        <f ca="1" t="shared" si="0"/>
        <v>0.6342018246077838</v>
      </c>
      <c r="I9" t="s">
        <v>49</v>
      </c>
    </row>
    <row r="10" spans="1:7" ht="14.25">
      <c r="A10" s="43" t="s">
        <v>92</v>
      </c>
      <c r="B10" s="44" t="s">
        <v>93</v>
      </c>
      <c r="C10" s="43" t="s">
        <v>94</v>
      </c>
      <c r="D10" s="45" t="s">
        <v>95</v>
      </c>
      <c r="G10" s="31">
        <f ca="1" t="shared" si="0"/>
        <v>0.062395501358472494</v>
      </c>
    </row>
    <row r="11" spans="1:7" ht="14.25">
      <c r="A11" s="43" t="s">
        <v>96</v>
      </c>
      <c r="B11" s="44" t="s">
        <v>97</v>
      </c>
      <c r="C11" s="43" t="s">
        <v>98</v>
      </c>
      <c r="D11" s="45" t="s">
        <v>99</v>
      </c>
      <c r="G11" s="31">
        <f ca="1" t="shared" si="0"/>
        <v>0.4631692003250585</v>
      </c>
    </row>
    <row r="12" spans="1:7" ht="14.25">
      <c r="A12" s="43" t="s">
        <v>100</v>
      </c>
      <c r="B12" s="44" t="s">
        <v>101</v>
      </c>
      <c r="C12" s="43" t="s">
        <v>102</v>
      </c>
      <c r="D12" s="45" t="s">
        <v>103</v>
      </c>
      <c r="G12" s="31">
        <f ca="1" t="shared" si="0"/>
        <v>0.3082990352434811</v>
      </c>
    </row>
    <row r="13" spans="1:7" ht="14.25">
      <c r="A13" s="43" t="s">
        <v>104</v>
      </c>
      <c r="B13" s="44" t="s">
        <v>105</v>
      </c>
      <c r="C13" s="43" t="s">
        <v>106</v>
      </c>
      <c r="D13" s="45" t="s">
        <v>107</v>
      </c>
      <c r="G13" s="31">
        <f ca="1" t="shared" si="0"/>
        <v>0.7769951459341184</v>
      </c>
    </row>
    <row r="14" spans="1:7" ht="14.25">
      <c r="A14" s="43" t="s">
        <v>108</v>
      </c>
      <c r="B14" s="44" t="s">
        <v>109</v>
      </c>
      <c r="C14" s="43" t="s">
        <v>110</v>
      </c>
      <c r="D14" s="45" t="s">
        <v>111</v>
      </c>
      <c r="G14" s="31">
        <f ca="1" t="shared" si="0"/>
        <v>0.07022215686847488</v>
      </c>
    </row>
    <row r="15" spans="1:7" ht="14.25">
      <c r="A15" s="43" t="s">
        <v>112</v>
      </c>
      <c r="B15" s="44" t="s">
        <v>113</v>
      </c>
      <c r="C15" s="43" t="s">
        <v>114</v>
      </c>
      <c r="D15" s="45" t="s">
        <v>115</v>
      </c>
      <c r="G15" s="31">
        <f ca="1" t="shared" si="0"/>
        <v>0.09151404949654651</v>
      </c>
    </row>
    <row r="16" spans="1:7" ht="14.25">
      <c r="A16" s="43" t="s">
        <v>116</v>
      </c>
      <c r="B16" s="44" t="s">
        <v>117</v>
      </c>
      <c r="C16" s="43" t="s">
        <v>118</v>
      </c>
      <c r="G16" s="31">
        <f ca="1" t="shared" si="0"/>
        <v>0.7400492320891043</v>
      </c>
    </row>
    <row r="17" spans="1:7" ht="14.25">
      <c r="A17" s="43" t="s">
        <v>119</v>
      </c>
      <c r="B17" s="44" t="s">
        <v>120</v>
      </c>
      <c r="C17" s="43" t="s">
        <v>121</v>
      </c>
      <c r="D17" s="45" t="s">
        <v>122</v>
      </c>
      <c r="G17" s="31">
        <f ca="1" t="shared" si="0"/>
        <v>0.7480824074795807</v>
      </c>
    </row>
    <row r="18" spans="1:7" ht="14.25">
      <c r="A18" s="43" t="s">
        <v>123</v>
      </c>
      <c r="B18" s="44" t="s">
        <v>124</v>
      </c>
      <c r="C18" s="43" t="s">
        <v>125</v>
      </c>
      <c r="D18" s="45" t="s">
        <v>126</v>
      </c>
      <c r="G18" s="31">
        <f ca="1" t="shared" si="0"/>
        <v>0.6166510537253995</v>
      </c>
    </row>
    <row r="19" spans="1:7" ht="14.25">
      <c r="A19" s="43" t="s">
        <v>127</v>
      </c>
      <c r="B19" s="44" t="s">
        <v>128</v>
      </c>
      <c r="C19" s="43" t="s">
        <v>129</v>
      </c>
      <c r="D19" s="45" t="s">
        <v>130</v>
      </c>
      <c r="G19" s="31">
        <f ca="1" t="shared" si="0"/>
        <v>0.6502134396440038</v>
      </c>
    </row>
    <row r="20" spans="1:7" ht="14.25">
      <c r="A20" s="43" t="s">
        <v>131</v>
      </c>
      <c r="B20" s="44" t="s">
        <v>132</v>
      </c>
      <c r="C20" s="43" t="s">
        <v>133</v>
      </c>
      <c r="D20" s="45" t="s">
        <v>134</v>
      </c>
      <c r="G20" s="31">
        <f ca="1" t="shared" si="0"/>
        <v>0.73980801840188</v>
      </c>
    </row>
    <row r="21" spans="1:7" ht="14.25">
      <c r="A21" s="43" t="s">
        <v>135</v>
      </c>
      <c r="B21" s="44" t="s">
        <v>136</v>
      </c>
      <c r="C21" s="43" t="s">
        <v>137</v>
      </c>
      <c r="G21" s="31">
        <f ca="1" t="shared" si="0"/>
        <v>0.05586097094104403</v>
      </c>
    </row>
    <row r="22" spans="1:7" ht="14.25">
      <c r="A22" s="43" t="s">
        <v>138</v>
      </c>
      <c r="B22" s="48" t="s">
        <v>139</v>
      </c>
      <c r="C22" s="43" t="s">
        <v>140</v>
      </c>
      <c r="D22" s="45" t="s">
        <v>141</v>
      </c>
      <c r="G22" s="31">
        <f ca="1" t="shared" si="0"/>
        <v>0.06605102910072436</v>
      </c>
    </row>
    <row r="23" spans="1:7" ht="14.25">
      <c r="A23" s="43" t="s">
        <v>142</v>
      </c>
      <c r="B23" s="48" t="s">
        <v>143</v>
      </c>
      <c r="C23" s="43" t="s">
        <v>144</v>
      </c>
      <c r="D23" s="45" t="s">
        <v>145</v>
      </c>
      <c r="G23" s="31">
        <f ca="1" t="shared" si="0"/>
        <v>0.1944044280837378</v>
      </c>
    </row>
    <row r="24" spans="1:7" ht="14.25">
      <c r="A24" s="43" t="s">
        <v>146</v>
      </c>
      <c r="B24" s="48" t="s">
        <v>147</v>
      </c>
      <c r="C24" s="43" t="s">
        <v>148</v>
      </c>
      <c r="D24" s="45" t="s">
        <v>149</v>
      </c>
      <c r="G24" s="31">
        <f ca="1" t="shared" si="0"/>
        <v>0.29219371575924225</v>
      </c>
    </row>
    <row r="25" spans="1:7" ht="14.25">
      <c r="A25" s="43" t="s">
        <v>150</v>
      </c>
      <c r="B25" s="48" t="s">
        <v>151</v>
      </c>
      <c r="C25" s="43" t="s">
        <v>152</v>
      </c>
      <c r="D25" s="45" t="s">
        <v>153</v>
      </c>
      <c r="G25" s="31">
        <f ca="1" t="shared" si="0"/>
        <v>0.9483241273816809</v>
      </c>
    </row>
    <row r="26" spans="1:7" ht="14.25">
      <c r="A26" s="43" t="s">
        <v>154</v>
      </c>
      <c r="B26" s="48" t="s">
        <v>155</v>
      </c>
      <c r="C26" s="43" t="s">
        <v>156</v>
      </c>
      <c r="D26" s="45" t="s">
        <v>157</v>
      </c>
      <c r="G26" s="31">
        <f ca="1" t="shared" si="0"/>
        <v>0.8194026112310789</v>
      </c>
    </row>
    <row r="27" spans="1:7" ht="14.25">
      <c r="A27" s="43" t="s">
        <v>158</v>
      </c>
      <c r="B27" s="48" t="s">
        <v>159</v>
      </c>
      <c r="C27" s="43" t="s">
        <v>160</v>
      </c>
      <c r="G27" s="31">
        <f ca="1" t="shared" si="0"/>
        <v>0.07957657421640202</v>
      </c>
    </row>
    <row r="28" spans="1:7" ht="14.25">
      <c r="A28" s="43" t="s">
        <v>161</v>
      </c>
      <c r="B28" s="49" t="s">
        <v>162</v>
      </c>
      <c r="C28" s="43" t="s">
        <v>163</v>
      </c>
      <c r="D28" s="45" t="s">
        <v>164</v>
      </c>
      <c r="G28" s="31">
        <f ca="1" t="shared" si="0"/>
        <v>0.1228697142533326</v>
      </c>
    </row>
    <row r="29" spans="1:9" ht="14.25">
      <c r="A29" s="43" t="s">
        <v>165</v>
      </c>
      <c r="B29" s="48" t="s">
        <v>166</v>
      </c>
      <c r="C29" s="43" t="s">
        <v>167</v>
      </c>
      <c r="D29" s="45" t="s">
        <v>168</v>
      </c>
      <c r="G29" s="31">
        <f ca="1" t="shared" si="0"/>
        <v>0.13061477661323195</v>
      </c>
      <c r="I29" t="s">
        <v>43</v>
      </c>
    </row>
    <row r="30" spans="1:9" ht="14.25">
      <c r="A30" s="43" t="s">
        <v>169</v>
      </c>
      <c r="B30" s="48" t="s">
        <v>170</v>
      </c>
      <c r="C30" s="43" t="s">
        <v>171</v>
      </c>
      <c r="D30" s="45" t="s">
        <v>172</v>
      </c>
      <c r="G30" s="31">
        <f ca="1" t="shared" si="0"/>
        <v>0.45703308201605797</v>
      </c>
      <c r="I30" t="s">
        <v>44</v>
      </c>
    </row>
    <row r="31" spans="1:9" ht="14.25">
      <c r="A31" s="43" t="s">
        <v>173</v>
      </c>
      <c r="B31" s="48" t="s">
        <v>174</v>
      </c>
      <c r="C31" s="43" t="s">
        <v>175</v>
      </c>
      <c r="D31" s="45" t="s">
        <v>176</v>
      </c>
      <c r="G31" s="31">
        <f ca="1" t="shared" si="0"/>
        <v>0.6452815983480271</v>
      </c>
      <c r="I31" t="s">
        <v>45</v>
      </c>
    </row>
    <row r="32" spans="1:9" ht="14.25">
      <c r="A32" s="43" t="s">
        <v>177</v>
      </c>
      <c r="B32" s="48" t="s">
        <v>177</v>
      </c>
      <c r="C32" s="43" t="s">
        <v>178</v>
      </c>
      <c r="D32" s="45" t="s">
        <v>179</v>
      </c>
      <c r="G32" s="31">
        <f ca="1" t="shared" si="0"/>
        <v>0.9862138340124922</v>
      </c>
      <c r="I32" t="s">
        <v>46</v>
      </c>
    </row>
    <row r="33" ht="14.25">
      <c r="I33" t="s">
        <v>47</v>
      </c>
    </row>
    <row r="34" ht="14.25">
      <c r="I34" t="s">
        <v>48</v>
      </c>
    </row>
    <row r="35" ht="14.25">
      <c r="I35" t="s">
        <v>49</v>
      </c>
    </row>
    <row r="36" ht="14.25">
      <c r="D36" t="s">
        <v>40</v>
      </c>
    </row>
    <row r="43" ht="14.25">
      <c r="D43" t="s">
        <v>40</v>
      </c>
    </row>
    <row r="44" ht="14.25">
      <c r="D44" t="s">
        <v>40</v>
      </c>
    </row>
    <row r="52" spans="4:9" ht="14.25">
      <c r="D52" t="s">
        <v>40</v>
      </c>
      <c r="I52" t="s">
        <v>43</v>
      </c>
    </row>
    <row r="53" ht="14.25">
      <c r="I53" t="s">
        <v>44</v>
      </c>
    </row>
    <row r="54" spans="4:9" ht="14.25">
      <c r="D54" t="s">
        <v>40</v>
      </c>
      <c r="I54" t="s">
        <v>45</v>
      </c>
    </row>
    <row r="55" ht="14.25">
      <c r="I55" t="s">
        <v>46</v>
      </c>
    </row>
    <row r="56" ht="14.25">
      <c r="I56" t="s">
        <v>47</v>
      </c>
    </row>
    <row r="57" ht="14.25">
      <c r="I57" t="s">
        <v>48</v>
      </c>
    </row>
    <row r="58" ht="14.25">
      <c r="I58" t="s">
        <v>49</v>
      </c>
    </row>
    <row r="61" ht="14.25">
      <c r="D61" t="s">
        <v>40</v>
      </c>
    </row>
    <row r="62" ht="14.25">
      <c r="D62" t="s">
        <v>40</v>
      </c>
    </row>
    <row r="63" ht="14.25">
      <c r="D63" t="s">
        <v>40</v>
      </c>
    </row>
    <row r="65" ht="14.25">
      <c r="D65" t="s">
        <v>40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I5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3" width="17.7109375" style="0" customWidth="1"/>
    <col min="4" max="4" width="68.28125" style="0" customWidth="1"/>
  </cols>
  <sheetData>
    <row r="1" spans="1:9" ht="14.25">
      <c r="A1" s="32" t="s">
        <v>180</v>
      </c>
      <c r="B1" s="33" t="s">
        <v>181</v>
      </c>
      <c r="C1" s="32" t="s">
        <v>182</v>
      </c>
      <c r="D1" s="34" t="s">
        <v>183</v>
      </c>
      <c r="G1" s="50">
        <f aca="true" ca="1" t="shared" si="0" ref="G1:G32">RAND()</f>
        <v>0.4435198994829692</v>
      </c>
      <c r="I1" t="s">
        <v>43</v>
      </c>
    </row>
    <row r="2" spans="1:9" ht="14.25">
      <c r="A2" s="32" t="s">
        <v>184</v>
      </c>
      <c r="B2" s="33" t="s">
        <v>185</v>
      </c>
      <c r="C2" s="32" t="s">
        <v>186</v>
      </c>
      <c r="D2" s="34" t="s">
        <v>187</v>
      </c>
      <c r="G2" s="50">
        <f ca="1" t="shared" si="0"/>
        <v>0.3792816769027585</v>
      </c>
      <c r="I2" t="s">
        <v>44</v>
      </c>
    </row>
    <row r="3" spans="1:9" ht="14.25">
      <c r="A3" s="32" t="s">
        <v>188</v>
      </c>
      <c r="B3" s="33" t="s">
        <v>189</v>
      </c>
      <c r="C3" s="32" t="s">
        <v>190</v>
      </c>
      <c r="D3" s="35" t="s">
        <v>191</v>
      </c>
      <c r="G3" s="50">
        <f ca="1" t="shared" si="0"/>
        <v>0.6129495589549263</v>
      </c>
      <c r="I3" t="s">
        <v>45</v>
      </c>
    </row>
    <row r="4" spans="1:9" ht="14.25">
      <c r="A4" s="32" t="s">
        <v>192</v>
      </c>
      <c r="B4" s="33" t="s">
        <v>193</v>
      </c>
      <c r="C4" s="32" t="s">
        <v>194</v>
      </c>
      <c r="D4" s="35" t="s">
        <v>195</v>
      </c>
      <c r="G4" s="50">
        <f ca="1" t="shared" si="0"/>
        <v>0.3501328393567462</v>
      </c>
      <c r="I4" t="s">
        <v>46</v>
      </c>
    </row>
    <row r="5" spans="1:9" ht="14.25">
      <c r="A5" s="32" t="s">
        <v>196</v>
      </c>
      <c r="B5" s="33" t="s">
        <v>197</v>
      </c>
      <c r="C5" s="32" t="s">
        <v>198</v>
      </c>
      <c r="D5" s="34" t="s">
        <v>199</v>
      </c>
      <c r="G5" s="50">
        <f ca="1" t="shared" si="0"/>
        <v>0.6821571524142636</v>
      </c>
      <c r="I5" t="s">
        <v>47</v>
      </c>
    </row>
    <row r="6" spans="1:9" ht="14.25">
      <c r="A6" s="32" t="s">
        <v>200</v>
      </c>
      <c r="B6" s="33" t="s">
        <v>201</v>
      </c>
      <c r="C6" s="32" t="s">
        <v>202</v>
      </c>
      <c r="D6" s="35" t="s">
        <v>203</v>
      </c>
      <c r="G6" s="50">
        <f ca="1" t="shared" si="0"/>
        <v>0.11010400986167745</v>
      </c>
      <c r="I6" t="s">
        <v>48</v>
      </c>
    </row>
    <row r="7" spans="1:9" ht="14.25">
      <c r="A7" s="32" t="s">
        <v>204</v>
      </c>
      <c r="B7" s="33" t="s">
        <v>205</v>
      </c>
      <c r="C7" s="32" t="s">
        <v>206</v>
      </c>
      <c r="D7" s="35" t="s">
        <v>207</v>
      </c>
      <c r="G7" s="50">
        <f ca="1" t="shared" si="0"/>
        <v>0.7088633770339372</v>
      </c>
      <c r="I7" t="s">
        <v>49</v>
      </c>
    </row>
    <row r="8" spans="1:7" ht="14.25">
      <c r="A8" s="32" t="s">
        <v>208</v>
      </c>
      <c r="B8" s="33" t="s">
        <v>209</v>
      </c>
      <c r="C8" s="32" t="s">
        <v>210</v>
      </c>
      <c r="D8" s="35" t="s">
        <v>211</v>
      </c>
      <c r="G8" s="50">
        <f ca="1" t="shared" si="0"/>
        <v>0.9705265401487968</v>
      </c>
    </row>
    <row r="9" spans="1:7" ht="14.25">
      <c r="A9" s="32" t="s">
        <v>212</v>
      </c>
      <c r="B9" s="33" t="s">
        <v>213</v>
      </c>
      <c r="C9" s="32" t="s">
        <v>214</v>
      </c>
      <c r="D9" s="35" t="s">
        <v>215</v>
      </c>
      <c r="G9" s="50">
        <f ca="1" t="shared" si="0"/>
        <v>0.009529025035145633</v>
      </c>
    </row>
    <row r="10" spans="1:7" ht="14.25">
      <c r="A10" s="32" t="s">
        <v>216</v>
      </c>
      <c r="B10" s="33" t="s">
        <v>217</v>
      </c>
      <c r="C10" s="32" t="s">
        <v>218</v>
      </c>
      <c r="D10" s="35" t="s">
        <v>219</v>
      </c>
      <c r="G10" s="50">
        <f ca="1" t="shared" si="0"/>
        <v>0.46948372828452034</v>
      </c>
    </row>
    <row r="11" spans="1:7" ht="14.25">
      <c r="A11" s="32" t="s">
        <v>220</v>
      </c>
      <c r="B11" s="33" t="s">
        <v>221</v>
      </c>
      <c r="C11" s="32" t="s">
        <v>222</v>
      </c>
      <c r="D11" s="35" t="s">
        <v>223</v>
      </c>
      <c r="G11" s="50">
        <f ca="1" t="shared" si="0"/>
        <v>0.9229505883041984</v>
      </c>
    </row>
    <row r="12" spans="1:7" ht="14.25">
      <c r="A12" s="32" t="s">
        <v>224</v>
      </c>
      <c r="B12" s="33" t="s">
        <v>225</v>
      </c>
      <c r="C12" s="32" t="s">
        <v>226</v>
      </c>
      <c r="D12" s="35" t="s">
        <v>227</v>
      </c>
      <c r="G12" s="50">
        <f ca="1" t="shared" si="0"/>
        <v>0.3991633843096478</v>
      </c>
    </row>
    <row r="13" spans="1:7" ht="14.25">
      <c r="A13" s="32" t="s">
        <v>228</v>
      </c>
      <c r="B13" s="33" t="s">
        <v>229</v>
      </c>
      <c r="C13" s="32" t="s">
        <v>230</v>
      </c>
      <c r="D13" s="35" t="s">
        <v>231</v>
      </c>
      <c r="G13" s="50">
        <f ca="1" t="shared" si="0"/>
        <v>0.3762996939672547</v>
      </c>
    </row>
    <row r="14" spans="1:7" ht="14.25">
      <c r="A14" s="32" t="s">
        <v>232</v>
      </c>
      <c r="B14" s="33" t="s">
        <v>233</v>
      </c>
      <c r="C14" s="32" t="s">
        <v>234</v>
      </c>
      <c r="D14" s="35" t="s">
        <v>235</v>
      </c>
      <c r="G14" s="50">
        <f ca="1" t="shared" si="0"/>
        <v>0.7296892101583727</v>
      </c>
    </row>
    <row r="15" spans="1:7" ht="14.25">
      <c r="A15" s="32" t="s">
        <v>236</v>
      </c>
      <c r="B15" s="33" t="s">
        <v>237</v>
      </c>
      <c r="C15" s="32" t="s">
        <v>238</v>
      </c>
      <c r="D15" s="35" t="s">
        <v>239</v>
      </c>
      <c r="G15" s="50">
        <f ca="1" t="shared" si="0"/>
        <v>0.2122702417832542</v>
      </c>
    </row>
    <row r="16" spans="1:7" ht="14.25">
      <c r="A16" s="32" t="s">
        <v>240</v>
      </c>
      <c r="B16" s="33" t="s">
        <v>241</v>
      </c>
      <c r="C16" s="32" t="s">
        <v>242</v>
      </c>
      <c r="D16" s="35" t="s">
        <v>243</v>
      </c>
      <c r="G16" s="50">
        <f ca="1" t="shared" si="0"/>
        <v>0.9386814074919911</v>
      </c>
    </row>
    <row r="17" spans="1:7" ht="14.25">
      <c r="A17" s="32" t="s">
        <v>244</v>
      </c>
      <c r="B17" s="33" t="s">
        <v>245</v>
      </c>
      <c r="C17" s="32" t="s">
        <v>246</v>
      </c>
      <c r="D17" s="35" t="s">
        <v>247</v>
      </c>
      <c r="G17" s="50">
        <f ca="1" t="shared" si="0"/>
        <v>0.6641745456767116</v>
      </c>
    </row>
    <row r="18" spans="1:7" ht="14.25">
      <c r="A18" s="32" t="s">
        <v>248</v>
      </c>
      <c r="B18" s="33" t="s">
        <v>249</v>
      </c>
      <c r="C18" s="32" t="s">
        <v>250</v>
      </c>
      <c r="D18" s="35" t="s">
        <v>251</v>
      </c>
      <c r="G18" s="50">
        <f ca="1" t="shared" si="0"/>
        <v>0.28903708744586537</v>
      </c>
    </row>
    <row r="19" spans="1:7" ht="14.25">
      <c r="A19" s="32" t="s">
        <v>252</v>
      </c>
      <c r="B19" s="33" t="s">
        <v>253</v>
      </c>
      <c r="C19" s="32" t="s">
        <v>254</v>
      </c>
      <c r="D19" s="35" t="s">
        <v>255</v>
      </c>
      <c r="G19" s="50">
        <f ca="1" t="shared" si="0"/>
        <v>0.6717393558752462</v>
      </c>
    </row>
    <row r="20" spans="1:7" ht="14.25">
      <c r="A20" s="32" t="s">
        <v>256</v>
      </c>
      <c r="B20" s="33" t="s">
        <v>257</v>
      </c>
      <c r="C20" s="32" t="s">
        <v>258</v>
      </c>
      <c r="D20" s="34" t="s">
        <v>259</v>
      </c>
      <c r="G20" s="50">
        <f ca="1" t="shared" si="0"/>
        <v>0.5106953508686027</v>
      </c>
    </row>
    <row r="21" spans="1:7" ht="14.25">
      <c r="A21" s="32" t="s">
        <v>260</v>
      </c>
      <c r="B21" s="33" t="s">
        <v>261</v>
      </c>
      <c r="C21" s="32" t="s">
        <v>262</v>
      </c>
      <c r="D21" s="36"/>
      <c r="G21" s="50">
        <f ca="1" t="shared" si="0"/>
        <v>0.9683533978962284</v>
      </c>
    </row>
    <row r="22" spans="1:7" ht="14.25">
      <c r="A22" s="32" t="s">
        <v>263</v>
      </c>
      <c r="B22" s="33" t="s">
        <v>264</v>
      </c>
      <c r="C22" s="32" t="s">
        <v>265</v>
      </c>
      <c r="D22" s="34" t="s">
        <v>266</v>
      </c>
      <c r="G22" s="50">
        <f ca="1" t="shared" si="0"/>
        <v>0.7437033217714761</v>
      </c>
    </row>
    <row r="23" spans="1:7" ht="14.25">
      <c r="A23" s="32" t="s">
        <v>267</v>
      </c>
      <c r="B23" s="33" t="s">
        <v>268</v>
      </c>
      <c r="C23" s="32" t="s">
        <v>269</v>
      </c>
      <c r="D23" s="34" t="s">
        <v>270</v>
      </c>
      <c r="G23" s="50">
        <f ca="1" t="shared" si="0"/>
        <v>0.7054209501695528</v>
      </c>
    </row>
    <row r="24" spans="1:7" ht="14.25">
      <c r="A24" s="32" t="s">
        <v>271</v>
      </c>
      <c r="B24" s="33" t="s">
        <v>272</v>
      </c>
      <c r="C24" s="32" t="s">
        <v>273</v>
      </c>
      <c r="D24" s="34" t="s">
        <v>274</v>
      </c>
      <c r="G24" s="50">
        <f ca="1" t="shared" si="0"/>
        <v>0.12990357518137524</v>
      </c>
    </row>
    <row r="25" spans="1:7" ht="14.25">
      <c r="A25" s="32" t="s">
        <v>275</v>
      </c>
      <c r="B25" s="33" t="s">
        <v>276</v>
      </c>
      <c r="C25" s="32" t="s">
        <v>277</v>
      </c>
      <c r="D25" s="34" t="s">
        <v>278</v>
      </c>
      <c r="G25" s="50">
        <f ca="1" t="shared" si="0"/>
        <v>0.6915518594543313</v>
      </c>
    </row>
    <row r="26" spans="1:7" ht="14.25">
      <c r="A26" s="32" t="s">
        <v>279</v>
      </c>
      <c r="B26" s="33" t="s">
        <v>280</v>
      </c>
      <c r="C26" s="32" t="s">
        <v>281</v>
      </c>
      <c r="D26" s="34" t="s">
        <v>282</v>
      </c>
      <c r="G26" s="50">
        <f ca="1" t="shared" si="0"/>
        <v>0.05201697083570167</v>
      </c>
    </row>
    <row r="27" spans="1:7" ht="14.25">
      <c r="A27" s="32" t="s">
        <v>283</v>
      </c>
      <c r="B27" s="33" t="s">
        <v>284</v>
      </c>
      <c r="C27" s="32" t="s">
        <v>285</v>
      </c>
      <c r="D27" s="34" t="s">
        <v>286</v>
      </c>
      <c r="G27" s="50">
        <f ca="1" t="shared" si="0"/>
        <v>0.06769138384677209</v>
      </c>
    </row>
    <row r="28" spans="1:7" ht="14.25">
      <c r="A28" s="37" t="s">
        <v>287</v>
      </c>
      <c r="B28" s="34" t="s">
        <v>288</v>
      </c>
      <c r="C28" s="32" t="s">
        <v>289</v>
      </c>
      <c r="D28" s="34" t="s">
        <v>290</v>
      </c>
      <c r="G28" s="50">
        <f ca="1" t="shared" si="0"/>
        <v>0.2786906795868689</v>
      </c>
    </row>
    <row r="29" spans="1:7" ht="14.25">
      <c r="A29" s="32" t="s">
        <v>291</v>
      </c>
      <c r="B29" s="33" t="s">
        <v>292</v>
      </c>
      <c r="C29" s="32" t="s">
        <v>293</v>
      </c>
      <c r="D29" s="34" t="s">
        <v>294</v>
      </c>
      <c r="G29" s="50">
        <f ca="1" t="shared" si="0"/>
        <v>0.3178496102964985</v>
      </c>
    </row>
    <row r="30" spans="1:7" ht="14.25">
      <c r="A30" s="37" t="s">
        <v>295</v>
      </c>
      <c r="B30" s="33" t="s">
        <v>296</v>
      </c>
      <c r="C30" s="32" t="s">
        <v>297</v>
      </c>
      <c r="D30" s="34" t="s">
        <v>298</v>
      </c>
      <c r="G30" s="50">
        <f ca="1" t="shared" si="0"/>
        <v>0.27328972149455755</v>
      </c>
    </row>
    <row r="31" spans="1:7" ht="14.25">
      <c r="A31" s="32" t="s">
        <v>50</v>
      </c>
      <c r="B31" s="33" t="s">
        <v>55</v>
      </c>
      <c r="C31" s="32" t="s">
        <v>299</v>
      </c>
      <c r="D31" s="34" t="s">
        <v>300</v>
      </c>
      <c r="G31" s="50">
        <f ca="1" t="shared" si="0"/>
        <v>0.47547395243585844</v>
      </c>
    </row>
    <row r="32" spans="1:7" ht="14.25">
      <c r="A32" s="37" t="s">
        <v>301</v>
      </c>
      <c r="B32" s="33" t="s">
        <v>302</v>
      </c>
      <c r="C32" s="32" t="s">
        <v>303</v>
      </c>
      <c r="D32" s="34" t="s">
        <v>304</v>
      </c>
      <c r="G32" s="50">
        <f ca="1" t="shared" si="0"/>
        <v>0.4307826104477286</v>
      </c>
    </row>
    <row r="33" spans="2:4" ht="14.25">
      <c r="B33" t="s">
        <v>40</v>
      </c>
      <c r="C33" t="s">
        <v>40</v>
      </c>
      <c r="D33" t="s">
        <v>40</v>
      </c>
    </row>
    <row r="34" spans="2:4" ht="14.25">
      <c r="B34" t="s">
        <v>40</v>
      </c>
      <c r="C34" t="s">
        <v>40</v>
      </c>
      <c r="D34" t="s">
        <v>40</v>
      </c>
    </row>
    <row r="35" spans="2:4" ht="14.25">
      <c r="B35" t="s">
        <v>40</v>
      </c>
      <c r="C35" t="s">
        <v>40</v>
      </c>
      <c r="D35" t="s">
        <v>40</v>
      </c>
    </row>
    <row r="36" spans="2:4" ht="14.25">
      <c r="B36" t="s">
        <v>40</v>
      </c>
      <c r="C36" t="s">
        <v>40</v>
      </c>
      <c r="D36" t="s">
        <v>40</v>
      </c>
    </row>
    <row r="37" spans="2:4" ht="14.25">
      <c r="B37" t="s">
        <v>40</v>
      </c>
      <c r="C37" t="s">
        <v>40</v>
      </c>
      <c r="D37" t="s">
        <v>40</v>
      </c>
    </row>
    <row r="38" spans="2:4" ht="14.25">
      <c r="B38" t="s">
        <v>40</v>
      </c>
      <c r="C38" t="s">
        <v>40</v>
      </c>
      <c r="D38" t="s">
        <v>40</v>
      </c>
    </row>
    <row r="39" spans="2:4" ht="14.25">
      <c r="B39" t="s">
        <v>40</v>
      </c>
      <c r="C39" t="s">
        <v>40</v>
      </c>
      <c r="D39" t="s">
        <v>40</v>
      </c>
    </row>
    <row r="40" spans="2:4" ht="14.25">
      <c r="B40" t="s">
        <v>40</v>
      </c>
      <c r="C40" t="s">
        <v>40</v>
      </c>
      <c r="D40" t="s">
        <v>40</v>
      </c>
    </row>
    <row r="41" spans="2:4" ht="14.25">
      <c r="B41" t="s">
        <v>40</v>
      </c>
      <c r="C41" t="s">
        <v>40</v>
      </c>
      <c r="D41" t="s">
        <v>40</v>
      </c>
    </row>
    <row r="42" spans="2:4" ht="14.25">
      <c r="B42" t="s">
        <v>40</v>
      </c>
      <c r="C42" t="s">
        <v>40</v>
      </c>
      <c r="D42" t="s">
        <v>40</v>
      </c>
    </row>
    <row r="43" spans="2:4" ht="14.25">
      <c r="B43" t="s">
        <v>40</v>
      </c>
      <c r="C43" t="s">
        <v>40</v>
      </c>
      <c r="D43" t="s">
        <v>40</v>
      </c>
    </row>
    <row r="44" spans="2:4" ht="14.25">
      <c r="B44" t="s">
        <v>40</v>
      </c>
      <c r="C44" t="s">
        <v>40</v>
      </c>
      <c r="D44" t="s">
        <v>40</v>
      </c>
    </row>
    <row r="45" spans="2:4" ht="14.25">
      <c r="B45" t="s">
        <v>40</v>
      </c>
      <c r="C45" t="s">
        <v>40</v>
      </c>
      <c r="D45" t="s">
        <v>40</v>
      </c>
    </row>
    <row r="46" spans="2:4" ht="14.25">
      <c r="B46" t="s">
        <v>40</v>
      </c>
      <c r="C46" t="s">
        <v>40</v>
      </c>
      <c r="D46" t="s">
        <v>40</v>
      </c>
    </row>
    <row r="47" spans="2:4" ht="14.25">
      <c r="B47" t="s">
        <v>40</v>
      </c>
      <c r="C47" t="s">
        <v>40</v>
      </c>
      <c r="D47" t="s">
        <v>40</v>
      </c>
    </row>
    <row r="48" spans="2:4" ht="14.25">
      <c r="B48" t="s">
        <v>40</v>
      </c>
      <c r="C48" t="s">
        <v>40</v>
      </c>
      <c r="D48" t="s">
        <v>40</v>
      </c>
    </row>
    <row r="49" spans="2:4" ht="14.25">
      <c r="B49" t="s">
        <v>40</v>
      </c>
      <c r="C49" t="s">
        <v>40</v>
      </c>
      <c r="D49" t="s">
        <v>40</v>
      </c>
    </row>
    <row r="50" spans="2:4" ht="14.25">
      <c r="B50" t="s">
        <v>40</v>
      </c>
      <c r="C50" t="s">
        <v>40</v>
      </c>
      <c r="D50" t="s">
        <v>40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G5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3" width="19.8515625" style="0" customWidth="1"/>
    <col min="4" max="4" width="81.8515625" style="0" customWidth="1"/>
  </cols>
  <sheetData>
    <row r="1" spans="1:7" ht="14.25">
      <c r="A1" s="32" t="s">
        <v>305</v>
      </c>
      <c r="B1" s="33" t="s">
        <v>306</v>
      </c>
      <c r="C1" s="32" t="s">
        <v>307</v>
      </c>
      <c r="D1" s="34" t="s">
        <v>308</v>
      </c>
      <c r="G1" s="50">
        <f aca="true" ca="1" t="shared" si="0" ref="G1:G32">RAND()</f>
        <v>0.6982690287204258</v>
      </c>
    </row>
    <row r="2" spans="1:7" ht="14.25">
      <c r="A2" s="32" t="s">
        <v>309</v>
      </c>
      <c r="B2" s="33" t="s">
        <v>310</v>
      </c>
      <c r="C2" s="32" t="s">
        <v>311</v>
      </c>
      <c r="D2" s="34" t="s">
        <v>312</v>
      </c>
      <c r="G2" s="50">
        <f ca="1" t="shared" si="0"/>
        <v>0.7092238433509626</v>
      </c>
    </row>
    <row r="3" spans="1:7" ht="14.25">
      <c r="A3" s="32" t="s">
        <v>313</v>
      </c>
      <c r="B3" s="33" t="s">
        <v>314</v>
      </c>
      <c r="C3" s="32" t="s">
        <v>315</v>
      </c>
      <c r="D3" s="34" t="s">
        <v>316</v>
      </c>
      <c r="G3" s="50">
        <f ca="1" t="shared" si="0"/>
        <v>0.757092458700217</v>
      </c>
    </row>
    <row r="4" spans="1:7" ht="14.25">
      <c r="A4" s="32" t="s">
        <v>317</v>
      </c>
      <c r="B4" s="33" t="s">
        <v>318</v>
      </c>
      <c r="C4" s="32" t="s">
        <v>319</v>
      </c>
      <c r="D4" s="34" t="s">
        <v>320</v>
      </c>
      <c r="G4" s="50">
        <f ca="1" t="shared" si="0"/>
        <v>0.6366251239041774</v>
      </c>
    </row>
    <row r="5" spans="1:7" ht="14.25">
      <c r="A5" s="32" t="s">
        <v>321</v>
      </c>
      <c r="B5" s="33" t="s">
        <v>322</v>
      </c>
      <c r="C5" s="32" t="s">
        <v>323</v>
      </c>
      <c r="D5" s="34" t="s">
        <v>324</v>
      </c>
      <c r="G5" s="50">
        <f ca="1" t="shared" si="0"/>
        <v>0.3403749377288747</v>
      </c>
    </row>
    <row r="6" spans="1:7" ht="14.25">
      <c r="A6" s="32" t="s">
        <v>325</v>
      </c>
      <c r="B6" s="33" t="s">
        <v>325</v>
      </c>
      <c r="C6" s="32" t="s">
        <v>326</v>
      </c>
      <c r="D6" s="34" t="s">
        <v>327</v>
      </c>
      <c r="G6" s="50">
        <f ca="1" t="shared" si="0"/>
        <v>0.49472345755018754</v>
      </c>
    </row>
    <row r="7" spans="1:7" ht="14.25">
      <c r="A7" s="32" t="s">
        <v>328</v>
      </c>
      <c r="B7" s="33" t="s">
        <v>329</v>
      </c>
      <c r="C7" s="32" t="s">
        <v>330</v>
      </c>
      <c r="D7" s="34" t="s">
        <v>331</v>
      </c>
      <c r="G7" s="50">
        <f ca="1" t="shared" si="0"/>
        <v>0.2820601863152874</v>
      </c>
    </row>
    <row r="8" spans="1:7" ht="14.25">
      <c r="A8" s="32" t="s">
        <v>332</v>
      </c>
      <c r="B8" s="33" t="s">
        <v>333</v>
      </c>
      <c r="C8" s="32" t="s">
        <v>334</v>
      </c>
      <c r="D8" s="34" t="s">
        <v>335</v>
      </c>
      <c r="G8" s="50">
        <f ca="1" t="shared" si="0"/>
        <v>0.8278646181535627</v>
      </c>
    </row>
    <row r="9" spans="1:7" ht="14.25">
      <c r="A9" s="32" t="s">
        <v>336</v>
      </c>
      <c r="B9" s="33" t="s">
        <v>337</v>
      </c>
      <c r="C9" s="32" t="s">
        <v>338</v>
      </c>
      <c r="D9" s="34" t="s">
        <v>339</v>
      </c>
      <c r="G9" s="50">
        <f ca="1" t="shared" si="0"/>
        <v>0.781269503594078</v>
      </c>
    </row>
    <row r="10" spans="1:7" ht="14.25">
      <c r="A10" s="32" t="s">
        <v>340</v>
      </c>
      <c r="B10" s="33" t="s">
        <v>341</v>
      </c>
      <c r="C10" s="32" t="s">
        <v>342</v>
      </c>
      <c r="D10" s="34" t="s">
        <v>343</v>
      </c>
      <c r="G10" s="50">
        <f ca="1" t="shared" si="0"/>
        <v>0.9555365084214718</v>
      </c>
    </row>
    <row r="11" spans="1:7" ht="14.25">
      <c r="A11" s="32" t="s">
        <v>344</v>
      </c>
      <c r="B11" s="33" t="s">
        <v>345</v>
      </c>
      <c r="C11" s="32" t="s">
        <v>346</v>
      </c>
      <c r="D11" s="34"/>
      <c r="G11" s="50">
        <f ca="1" t="shared" si="0"/>
        <v>0.38763692345986733</v>
      </c>
    </row>
    <row r="12" spans="1:7" ht="14.25">
      <c r="A12" s="32" t="s">
        <v>347</v>
      </c>
      <c r="B12" s="33" t="s">
        <v>348</v>
      </c>
      <c r="C12" s="32" t="s">
        <v>349</v>
      </c>
      <c r="D12" s="34" t="s">
        <v>350</v>
      </c>
      <c r="G12" s="50">
        <f ca="1" t="shared" si="0"/>
        <v>0.7385070235193256</v>
      </c>
    </row>
    <row r="13" spans="1:7" ht="14.25">
      <c r="A13" s="32" t="s">
        <v>351</v>
      </c>
      <c r="B13" s="33" t="s">
        <v>352</v>
      </c>
      <c r="C13" s="32" t="s">
        <v>353</v>
      </c>
      <c r="D13" s="34" t="s">
        <v>354</v>
      </c>
      <c r="G13" s="50">
        <f ca="1" t="shared" si="0"/>
        <v>0.9019165678360332</v>
      </c>
    </row>
    <row r="14" spans="1:7" ht="14.25">
      <c r="A14" s="32" t="s">
        <v>355</v>
      </c>
      <c r="B14" s="33" t="s">
        <v>356</v>
      </c>
      <c r="C14" s="32" t="s">
        <v>357</v>
      </c>
      <c r="D14" s="34" t="s">
        <v>358</v>
      </c>
      <c r="G14" s="50">
        <f ca="1" t="shared" si="0"/>
        <v>0.4053914166116883</v>
      </c>
    </row>
    <row r="15" spans="1:7" ht="14.25">
      <c r="A15" s="32" t="s">
        <v>359</v>
      </c>
      <c r="B15" s="33" t="s">
        <v>360</v>
      </c>
      <c r="C15" s="32" t="s">
        <v>361</v>
      </c>
      <c r="D15" s="34" t="s">
        <v>362</v>
      </c>
      <c r="G15" s="50">
        <f ca="1" t="shared" si="0"/>
        <v>0.740505290162807</v>
      </c>
    </row>
    <row r="16" spans="1:7" ht="14.25">
      <c r="A16" s="32" t="s">
        <v>363</v>
      </c>
      <c r="B16" s="33" t="s">
        <v>364</v>
      </c>
      <c r="C16" s="32" t="s">
        <v>365</v>
      </c>
      <c r="D16" s="34" t="s">
        <v>366</v>
      </c>
      <c r="G16" s="50">
        <f ca="1" t="shared" si="0"/>
        <v>0.9680895788659376</v>
      </c>
    </row>
    <row r="17" spans="1:7" ht="14.25">
      <c r="A17" s="32" t="s">
        <v>367</v>
      </c>
      <c r="B17" s="33" t="s">
        <v>367</v>
      </c>
      <c r="C17" s="32" t="s">
        <v>368</v>
      </c>
      <c r="D17" s="34" t="s">
        <v>369</v>
      </c>
      <c r="G17" s="50">
        <f ca="1" t="shared" si="0"/>
        <v>0.264294275747619</v>
      </c>
    </row>
    <row r="18" spans="1:7" ht="14.25">
      <c r="A18" s="32" t="s">
        <v>370</v>
      </c>
      <c r="B18" s="33" t="s">
        <v>371</v>
      </c>
      <c r="C18" s="32" t="s">
        <v>372</v>
      </c>
      <c r="D18" s="36"/>
      <c r="G18" s="50">
        <f ca="1" t="shared" si="0"/>
        <v>0.9268150035555891</v>
      </c>
    </row>
    <row r="19" spans="1:7" ht="14.25">
      <c r="A19" s="32" t="s">
        <v>373</v>
      </c>
      <c r="B19" s="33" t="s">
        <v>374</v>
      </c>
      <c r="C19" s="32" t="s">
        <v>375</v>
      </c>
      <c r="D19" s="36" t="s">
        <v>376</v>
      </c>
      <c r="G19" s="50">
        <f ca="1" t="shared" si="0"/>
        <v>0.7787062926908737</v>
      </c>
    </row>
    <row r="20" spans="1:7" ht="14.25">
      <c r="A20" s="32" t="s">
        <v>377</v>
      </c>
      <c r="B20" s="33" t="s">
        <v>378</v>
      </c>
      <c r="C20" s="32" t="s">
        <v>379</v>
      </c>
      <c r="D20" s="36" t="s">
        <v>380</v>
      </c>
      <c r="G20" s="50">
        <f ca="1" t="shared" si="0"/>
        <v>0.28741738723459287</v>
      </c>
    </row>
    <row r="21" spans="1:7" ht="14.25">
      <c r="A21" s="32" t="s">
        <v>381</v>
      </c>
      <c r="B21" s="33" t="s">
        <v>382</v>
      </c>
      <c r="C21" s="32" t="s">
        <v>383</v>
      </c>
      <c r="D21" s="36" t="s">
        <v>384</v>
      </c>
      <c r="G21" s="50">
        <f ca="1" t="shared" si="0"/>
        <v>0.943525024162071</v>
      </c>
    </row>
    <row r="22" spans="1:7" ht="14.25">
      <c r="A22" s="32" t="s">
        <v>385</v>
      </c>
      <c r="B22" s="33" t="s">
        <v>386</v>
      </c>
      <c r="C22" s="32" t="s">
        <v>387</v>
      </c>
      <c r="D22" s="36" t="s">
        <v>388</v>
      </c>
      <c r="G22" s="50">
        <f ca="1" t="shared" si="0"/>
        <v>0.38569249056362853</v>
      </c>
    </row>
    <row r="23" spans="1:7" ht="14.25">
      <c r="A23" s="32" t="s">
        <v>389</v>
      </c>
      <c r="B23" s="33" t="s">
        <v>390</v>
      </c>
      <c r="C23" s="32" t="s">
        <v>391</v>
      </c>
      <c r="D23" s="36" t="s">
        <v>392</v>
      </c>
      <c r="G23" s="50">
        <f ca="1" t="shared" si="0"/>
        <v>0.29015475061502194</v>
      </c>
    </row>
    <row r="24" spans="1:7" ht="14.25">
      <c r="A24" s="32" t="s">
        <v>393</v>
      </c>
      <c r="B24" s="33" t="s">
        <v>394</v>
      </c>
      <c r="C24" s="32" t="s">
        <v>395</v>
      </c>
      <c r="D24" s="36" t="s">
        <v>396</v>
      </c>
      <c r="G24" s="50">
        <f ca="1" t="shared" si="0"/>
        <v>0.6287170387197814</v>
      </c>
    </row>
    <row r="25" spans="1:7" ht="14.25">
      <c r="A25" s="32" t="s">
        <v>397</v>
      </c>
      <c r="B25" s="33" t="s">
        <v>398</v>
      </c>
      <c r="C25" s="32" t="s">
        <v>399</v>
      </c>
      <c r="D25" s="36" t="s">
        <v>400</v>
      </c>
      <c r="G25" s="50">
        <f ca="1" t="shared" si="0"/>
        <v>0.6783527368416011</v>
      </c>
    </row>
    <row r="26" spans="1:7" ht="14.25">
      <c r="A26" s="32" t="s">
        <v>401</v>
      </c>
      <c r="B26" s="33" t="s">
        <v>402</v>
      </c>
      <c r="C26" s="32" t="s">
        <v>403</v>
      </c>
      <c r="D26" s="36" t="s">
        <v>404</v>
      </c>
      <c r="G26" s="50">
        <f ca="1" t="shared" si="0"/>
        <v>0.6909939050809126</v>
      </c>
    </row>
    <row r="27" spans="1:7" ht="14.25">
      <c r="A27" s="32" t="s">
        <v>405</v>
      </c>
      <c r="B27" s="33" t="s">
        <v>406</v>
      </c>
      <c r="C27" s="32" t="s">
        <v>407</v>
      </c>
      <c r="D27" s="36" t="s">
        <v>408</v>
      </c>
      <c r="G27" s="50">
        <f ca="1" t="shared" si="0"/>
        <v>0.9300853168821794</v>
      </c>
    </row>
    <row r="28" spans="1:7" ht="14.25">
      <c r="A28" s="32" t="s">
        <v>409</v>
      </c>
      <c r="B28" s="33" t="s">
        <v>410</v>
      </c>
      <c r="C28" s="32" t="s">
        <v>411</v>
      </c>
      <c r="D28" s="36" t="s">
        <v>412</v>
      </c>
      <c r="G28" s="50">
        <f ca="1" t="shared" si="0"/>
        <v>0.057954714365410887</v>
      </c>
    </row>
    <row r="29" spans="1:7" ht="14.25">
      <c r="A29" s="32" t="s">
        <v>413</v>
      </c>
      <c r="B29" s="33" t="s">
        <v>414</v>
      </c>
      <c r="C29" s="32" t="s">
        <v>415</v>
      </c>
      <c r="D29" s="36" t="s">
        <v>416</v>
      </c>
      <c r="G29" s="50">
        <f ca="1" t="shared" si="0"/>
        <v>0.18735294222636867</v>
      </c>
    </row>
    <row r="30" spans="1:7" ht="14.25">
      <c r="A30" s="32" t="s">
        <v>417</v>
      </c>
      <c r="B30" s="33" t="s">
        <v>418</v>
      </c>
      <c r="C30" s="32" t="s">
        <v>419</v>
      </c>
      <c r="D30" s="36" t="s">
        <v>420</v>
      </c>
      <c r="G30" s="50">
        <f ca="1" t="shared" si="0"/>
        <v>0.36068129035744634</v>
      </c>
    </row>
    <row r="31" spans="1:7" ht="14.25">
      <c r="A31" s="32" t="s">
        <v>421</v>
      </c>
      <c r="B31" s="33" t="s">
        <v>422</v>
      </c>
      <c r="C31" s="32" t="s">
        <v>423</v>
      </c>
      <c r="D31" s="36" t="s">
        <v>424</v>
      </c>
      <c r="G31" s="50">
        <f ca="1" t="shared" si="0"/>
        <v>0.4869124443592261</v>
      </c>
    </row>
    <row r="32" spans="1:7" ht="14.25">
      <c r="A32" s="32" t="s">
        <v>425</v>
      </c>
      <c r="B32" s="33" t="s">
        <v>426</v>
      </c>
      <c r="C32" s="32" t="s">
        <v>427</v>
      </c>
      <c r="D32" s="36" t="s">
        <v>428</v>
      </c>
      <c r="G32" s="50">
        <f ca="1" t="shared" si="0"/>
        <v>0.3209270068358485</v>
      </c>
    </row>
    <row r="33" spans="2:4" ht="14.25">
      <c r="B33" t="s">
        <v>40</v>
      </c>
      <c r="C33" t="s">
        <v>40</v>
      </c>
      <c r="D33" t="s">
        <v>40</v>
      </c>
    </row>
    <row r="34" spans="2:4" ht="14.25">
      <c r="B34" t="s">
        <v>40</v>
      </c>
      <c r="C34" t="s">
        <v>40</v>
      </c>
      <c r="D34" t="s">
        <v>40</v>
      </c>
    </row>
    <row r="35" spans="2:4" ht="14.25">
      <c r="B35" t="s">
        <v>40</v>
      </c>
      <c r="C35" t="s">
        <v>40</v>
      </c>
      <c r="D35" t="s">
        <v>40</v>
      </c>
    </row>
    <row r="36" spans="2:4" ht="14.25">
      <c r="B36" t="s">
        <v>40</v>
      </c>
      <c r="C36" t="s">
        <v>40</v>
      </c>
      <c r="D36" t="s">
        <v>40</v>
      </c>
    </row>
    <row r="37" spans="2:4" ht="14.25">
      <c r="B37" t="s">
        <v>40</v>
      </c>
      <c r="C37" t="s">
        <v>40</v>
      </c>
      <c r="D37" t="s">
        <v>40</v>
      </c>
    </row>
    <row r="38" spans="2:4" ht="14.25">
      <c r="B38" t="s">
        <v>40</v>
      </c>
      <c r="C38" t="s">
        <v>40</v>
      </c>
      <c r="D38" t="s">
        <v>40</v>
      </c>
    </row>
    <row r="39" spans="2:4" ht="14.25">
      <c r="B39" t="s">
        <v>40</v>
      </c>
      <c r="C39" t="s">
        <v>40</v>
      </c>
      <c r="D39" t="s">
        <v>40</v>
      </c>
    </row>
    <row r="40" spans="2:4" ht="14.25">
      <c r="B40" t="s">
        <v>40</v>
      </c>
      <c r="C40" t="s">
        <v>40</v>
      </c>
      <c r="D40" t="s">
        <v>40</v>
      </c>
    </row>
    <row r="41" spans="2:4" ht="14.25">
      <c r="B41" t="s">
        <v>40</v>
      </c>
      <c r="C41" t="s">
        <v>40</v>
      </c>
      <c r="D41" t="s">
        <v>40</v>
      </c>
    </row>
    <row r="42" spans="2:4" ht="14.25">
      <c r="B42" t="s">
        <v>40</v>
      </c>
      <c r="C42" t="s">
        <v>40</v>
      </c>
      <c r="D42" t="s">
        <v>40</v>
      </c>
    </row>
    <row r="43" spans="2:4" ht="14.25">
      <c r="B43" t="s">
        <v>40</v>
      </c>
      <c r="C43" t="s">
        <v>40</v>
      </c>
      <c r="D43" t="s">
        <v>40</v>
      </c>
    </row>
    <row r="44" spans="2:4" ht="14.25">
      <c r="B44" t="s">
        <v>40</v>
      </c>
      <c r="C44" t="s">
        <v>40</v>
      </c>
      <c r="D44" t="s">
        <v>40</v>
      </c>
    </row>
    <row r="45" spans="2:4" ht="14.25">
      <c r="B45" t="s">
        <v>40</v>
      </c>
      <c r="C45" t="s">
        <v>40</v>
      </c>
      <c r="D45" t="s">
        <v>40</v>
      </c>
    </row>
    <row r="46" spans="2:4" ht="14.25">
      <c r="B46" t="s">
        <v>40</v>
      </c>
      <c r="C46" t="s">
        <v>40</v>
      </c>
      <c r="D46" t="s">
        <v>40</v>
      </c>
    </row>
    <row r="47" spans="2:4" ht="14.25">
      <c r="B47" t="s">
        <v>40</v>
      </c>
      <c r="C47" t="s">
        <v>40</v>
      </c>
      <c r="D47" t="s">
        <v>40</v>
      </c>
    </row>
    <row r="48" spans="2:4" ht="14.25">
      <c r="B48" t="s">
        <v>40</v>
      </c>
      <c r="C48" t="s">
        <v>40</v>
      </c>
      <c r="D48" t="s">
        <v>40</v>
      </c>
    </row>
    <row r="49" spans="2:4" ht="14.25">
      <c r="B49" t="s">
        <v>40</v>
      </c>
      <c r="C49" t="s">
        <v>40</v>
      </c>
      <c r="D49" t="s">
        <v>40</v>
      </c>
    </row>
    <row r="50" spans="2:4" ht="14.25">
      <c r="B50" t="s">
        <v>40</v>
      </c>
      <c r="C50" t="s">
        <v>40</v>
      </c>
      <c r="D50" t="s">
        <v>40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G5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3" width="20.28125" style="0" customWidth="1"/>
    <col min="4" max="4" width="111.421875" style="0" customWidth="1"/>
  </cols>
  <sheetData>
    <row r="1" spans="1:7" ht="14.25">
      <c r="A1" s="32" t="s">
        <v>429</v>
      </c>
      <c r="B1" s="33" t="s">
        <v>430</v>
      </c>
      <c r="C1" s="32" t="s">
        <v>431</v>
      </c>
      <c r="D1" s="34" t="s">
        <v>432</v>
      </c>
      <c r="G1" s="50">
        <f aca="true" ca="1" t="shared" si="0" ref="G1:G33">RAND()</f>
        <v>0.39534837610115603</v>
      </c>
    </row>
    <row r="2" spans="1:7" ht="14.25">
      <c r="A2" s="32" t="s">
        <v>433</v>
      </c>
      <c r="B2" s="33" t="s">
        <v>434</v>
      </c>
      <c r="C2" s="32" t="s">
        <v>435</v>
      </c>
      <c r="D2" s="34" t="s">
        <v>436</v>
      </c>
      <c r="G2" s="50">
        <f ca="1" t="shared" si="0"/>
        <v>0.10646543584182222</v>
      </c>
    </row>
    <row r="3" spans="1:7" ht="14.25">
      <c r="A3" s="32" t="s">
        <v>437</v>
      </c>
      <c r="B3" s="33" t="s">
        <v>438</v>
      </c>
      <c r="C3" s="32" t="s">
        <v>439</v>
      </c>
      <c r="D3" s="34" t="s">
        <v>440</v>
      </c>
      <c r="G3" s="50">
        <f ca="1" t="shared" si="0"/>
        <v>0.4716583227486997</v>
      </c>
    </row>
    <row r="4" spans="1:7" ht="14.25">
      <c r="A4" s="32" t="s">
        <v>441</v>
      </c>
      <c r="B4" s="33" t="s">
        <v>442</v>
      </c>
      <c r="C4" s="32" t="s">
        <v>443</v>
      </c>
      <c r="D4" s="34" t="s">
        <v>444</v>
      </c>
      <c r="G4" s="50">
        <f ca="1" t="shared" si="0"/>
        <v>0.4780363969743835</v>
      </c>
    </row>
    <row r="5" spans="1:7" ht="14.25">
      <c r="A5" s="32" t="s">
        <v>445</v>
      </c>
      <c r="B5" s="33" t="s">
        <v>446</v>
      </c>
      <c r="C5" s="32" t="s">
        <v>447</v>
      </c>
      <c r="D5" s="34" t="s">
        <v>448</v>
      </c>
      <c r="G5" s="50">
        <f ca="1" t="shared" si="0"/>
        <v>0.044766888727565624</v>
      </c>
    </row>
    <row r="6" spans="1:7" ht="14.25">
      <c r="A6" s="32" t="s">
        <v>449</v>
      </c>
      <c r="B6" s="33" t="s">
        <v>450</v>
      </c>
      <c r="C6" s="32" t="s">
        <v>451</v>
      </c>
      <c r="D6" s="34" t="s">
        <v>452</v>
      </c>
      <c r="G6" s="50">
        <f ca="1" t="shared" si="0"/>
        <v>0.3631681344870836</v>
      </c>
    </row>
    <row r="7" spans="1:7" ht="14.25">
      <c r="A7" s="32" t="s">
        <v>453</v>
      </c>
      <c r="B7" s="33" t="s">
        <v>454</v>
      </c>
      <c r="C7" s="32" t="s">
        <v>455</v>
      </c>
      <c r="D7" s="34" t="s">
        <v>456</v>
      </c>
      <c r="G7" s="50">
        <f ca="1" t="shared" si="0"/>
        <v>0.2003613463085856</v>
      </c>
    </row>
    <row r="8" spans="1:7" ht="14.25">
      <c r="A8" s="32" t="s">
        <v>457</v>
      </c>
      <c r="B8" s="33" t="s">
        <v>458</v>
      </c>
      <c r="C8" s="32" t="s">
        <v>459</v>
      </c>
      <c r="D8" s="34" t="s">
        <v>460</v>
      </c>
      <c r="G8" s="50">
        <f ca="1" t="shared" si="0"/>
        <v>0.12062832470348894</v>
      </c>
    </row>
    <row r="9" spans="1:7" ht="14.25">
      <c r="A9" s="32" t="s">
        <v>461</v>
      </c>
      <c r="B9" s="33" t="s">
        <v>461</v>
      </c>
      <c r="C9" s="32" t="s">
        <v>462</v>
      </c>
      <c r="D9" s="34" t="s">
        <v>463</v>
      </c>
      <c r="G9" s="50">
        <f ca="1" t="shared" si="0"/>
        <v>0.3727651853021863</v>
      </c>
    </row>
    <row r="10" spans="1:7" ht="14.25">
      <c r="A10" s="32" t="s">
        <v>464</v>
      </c>
      <c r="B10" s="33" t="s">
        <v>465</v>
      </c>
      <c r="C10" s="32" t="s">
        <v>466</v>
      </c>
      <c r="D10" s="34" t="s">
        <v>467</v>
      </c>
      <c r="G10" s="50">
        <f ca="1" t="shared" si="0"/>
        <v>0.0027934007869947486</v>
      </c>
    </row>
    <row r="11" spans="1:7" ht="14.25">
      <c r="A11" s="32" t="s">
        <v>468</v>
      </c>
      <c r="B11" s="33" t="s">
        <v>469</v>
      </c>
      <c r="C11" s="32" t="s">
        <v>470</v>
      </c>
      <c r="D11" s="34" t="s">
        <v>471</v>
      </c>
      <c r="G11" s="50">
        <f ca="1" t="shared" si="0"/>
        <v>0.6185349732288352</v>
      </c>
    </row>
    <row r="12" spans="1:7" ht="14.25">
      <c r="A12" s="32" t="s">
        <v>472</v>
      </c>
      <c r="B12" s="33" t="s">
        <v>473</v>
      </c>
      <c r="C12" s="32" t="s">
        <v>474</v>
      </c>
      <c r="D12" s="34" t="s">
        <v>475</v>
      </c>
      <c r="G12" s="50">
        <f ca="1" t="shared" si="0"/>
        <v>0.4847053587838206</v>
      </c>
    </row>
    <row r="13" spans="1:7" ht="14.25">
      <c r="A13" s="32" t="s">
        <v>476</v>
      </c>
      <c r="B13" s="33" t="s">
        <v>477</v>
      </c>
      <c r="C13" s="32" t="s">
        <v>478</v>
      </c>
      <c r="D13" s="34" t="s">
        <v>479</v>
      </c>
      <c r="G13" s="50">
        <f ca="1" t="shared" si="0"/>
        <v>0.21031337128176464</v>
      </c>
    </row>
    <row r="14" spans="1:7" ht="14.25">
      <c r="A14" s="32" t="s">
        <v>480</v>
      </c>
      <c r="B14" s="33" t="s">
        <v>481</v>
      </c>
      <c r="C14" s="32" t="s">
        <v>482</v>
      </c>
      <c r="D14" s="34" t="s">
        <v>483</v>
      </c>
      <c r="G14" s="50">
        <f ca="1" t="shared" si="0"/>
        <v>0.1987624092384248</v>
      </c>
    </row>
    <row r="15" spans="1:7" ht="14.25">
      <c r="A15" s="32" t="s">
        <v>484</v>
      </c>
      <c r="B15" s="33" t="s">
        <v>485</v>
      </c>
      <c r="C15" s="32" t="s">
        <v>486</v>
      </c>
      <c r="D15" s="34" t="s">
        <v>487</v>
      </c>
      <c r="G15" s="50">
        <f ca="1" t="shared" si="0"/>
        <v>0.8152220794809955</v>
      </c>
    </row>
    <row r="16" spans="1:7" ht="14.25">
      <c r="A16" s="32" t="s">
        <v>488</v>
      </c>
      <c r="B16" s="33" t="s">
        <v>489</v>
      </c>
      <c r="C16" s="32" t="s">
        <v>490</v>
      </c>
      <c r="D16" s="36"/>
      <c r="G16" s="50">
        <f ca="1" t="shared" si="0"/>
        <v>0.965564188383059</v>
      </c>
    </row>
    <row r="17" spans="1:7" ht="14.25">
      <c r="A17" s="32" t="s">
        <v>491</v>
      </c>
      <c r="B17" s="33" t="s">
        <v>492</v>
      </c>
      <c r="C17" s="32" t="s">
        <v>493</v>
      </c>
      <c r="D17" s="36" t="s">
        <v>494</v>
      </c>
      <c r="G17" s="50">
        <f ca="1" t="shared" si="0"/>
        <v>0.20565131425677396</v>
      </c>
    </row>
    <row r="18" spans="1:7" ht="14.25">
      <c r="A18" s="32" t="s">
        <v>495</v>
      </c>
      <c r="B18" s="33" t="s">
        <v>496</v>
      </c>
      <c r="C18" s="32" t="s">
        <v>497</v>
      </c>
      <c r="D18" s="36" t="s">
        <v>498</v>
      </c>
      <c r="G18" s="50">
        <f ca="1" t="shared" si="0"/>
        <v>0.3404320403097447</v>
      </c>
    </row>
    <row r="19" spans="1:7" ht="14.25">
      <c r="A19" s="32" t="s">
        <v>499</v>
      </c>
      <c r="B19" s="33" t="s">
        <v>500</v>
      </c>
      <c r="C19" s="32" t="s">
        <v>501</v>
      </c>
      <c r="D19" s="36" t="s">
        <v>502</v>
      </c>
      <c r="G19" s="50">
        <f ca="1" t="shared" si="0"/>
        <v>0.8759447888013794</v>
      </c>
    </row>
    <row r="20" spans="1:7" ht="14.25">
      <c r="A20" s="32" t="s">
        <v>503</v>
      </c>
      <c r="B20" s="33" t="s">
        <v>504</v>
      </c>
      <c r="C20" s="32" t="s">
        <v>505</v>
      </c>
      <c r="D20" s="36" t="s">
        <v>506</v>
      </c>
      <c r="G20" s="50">
        <f ca="1" t="shared" si="0"/>
        <v>0.9284806070056248</v>
      </c>
    </row>
    <row r="21" spans="1:7" ht="14.25">
      <c r="A21" s="32" t="s">
        <v>507</v>
      </c>
      <c r="B21" s="33" t="s">
        <v>508</v>
      </c>
      <c r="C21" s="32" t="s">
        <v>509</v>
      </c>
      <c r="D21" s="36" t="s">
        <v>510</v>
      </c>
      <c r="G21" s="50">
        <f ca="1" t="shared" si="0"/>
        <v>0.029032627807709765</v>
      </c>
    </row>
    <row r="22" spans="1:7" ht="14.25">
      <c r="A22" s="32" t="s">
        <v>511</v>
      </c>
      <c r="B22" s="33" t="s">
        <v>512</v>
      </c>
      <c r="C22" s="32" t="s">
        <v>513</v>
      </c>
      <c r="D22" s="36" t="s">
        <v>514</v>
      </c>
      <c r="G22" s="50">
        <f ca="1" t="shared" si="0"/>
        <v>0.365093033895425</v>
      </c>
    </row>
    <row r="23" spans="1:7" ht="14.25">
      <c r="A23" s="32" t="s">
        <v>515</v>
      </c>
      <c r="B23" s="33" t="s">
        <v>516</v>
      </c>
      <c r="C23" s="32" t="s">
        <v>517</v>
      </c>
      <c r="D23" s="36"/>
      <c r="G23" s="50">
        <f ca="1" t="shared" si="0"/>
        <v>0.12131102470941513</v>
      </c>
    </row>
    <row r="24" spans="1:7" ht="14.25">
      <c r="A24" s="32" t="s">
        <v>518</v>
      </c>
      <c r="B24" s="33" t="s">
        <v>519</v>
      </c>
      <c r="C24" s="32" t="s">
        <v>520</v>
      </c>
      <c r="D24" s="36"/>
      <c r="G24" s="50">
        <f ca="1" t="shared" si="0"/>
        <v>0.3173691521827071</v>
      </c>
    </row>
    <row r="25" spans="1:7" ht="14.25">
      <c r="A25" s="32" t="s">
        <v>521</v>
      </c>
      <c r="B25" s="33" t="s">
        <v>522</v>
      </c>
      <c r="C25" s="32" t="s">
        <v>523</v>
      </c>
      <c r="D25" s="36" t="s">
        <v>524</v>
      </c>
      <c r="G25" s="50">
        <f ca="1" t="shared" si="0"/>
        <v>0.5769190842541418</v>
      </c>
    </row>
    <row r="26" spans="1:7" ht="14.25">
      <c r="A26" s="32" t="s">
        <v>525</v>
      </c>
      <c r="B26" s="38" t="s">
        <v>526</v>
      </c>
      <c r="C26" s="32" t="s">
        <v>527</v>
      </c>
      <c r="D26" s="36" t="s">
        <v>528</v>
      </c>
      <c r="G26" s="50">
        <f ca="1" t="shared" si="0"/>
        <v>0.8790385417044382</v>
      </c>
    </row>
    <row r="27" spans="1:7" ht="14.25">
      <c r="A27" s="32" t="s">
        <v>529</v>
      </c>
      <c r="B27" s="38" t="s">
        <v>530</v>
      </c>
      <c r="C27" s="32" t="s">
        <v>531</v>
      </c>
      <c r="D27" s="36" t="s">
        <v>532</v>
      </c>
      <c r="G27" s="50">
        <f ca="1" t="shared" si="0"/>
        <v>0.7031998485863689</v>
      </c>
    </row>
    <row r="28" spans="1:7" ht="14.25">
      <c r="A28" s="32" t="s">
        <v>533</v>
      </c>
      <c r="B28" s="38" t="s">
        <v>534</v>
      </c>
      <c r="C28" s="32" t="s">
        <v>535</v>
      </c>
      <c r="D28" s="36" t="s">
        <v>536</v>
      </c>
      <c r="G28" s="50">
        <f ca="1" t="shared" si="0"/>
        <v>0.9315270559540705</v>
      </c>
    </row>
    <row r="29" spans="1:7" ht="14.25">
      <c r="A29" s="32" t="s">
        <v>537</v>
      </c>
      <c r="B29" s="33" t="s">
        <v>538</v>
      </c>
      <c r="C29" s="32" t="s">
        <v>539</v>
      </c>
      <c r="D29" s="36" t="s">
        <v>540</v>
      </c>
      <c r="G29" s="50">
        <f ca="1" t="shared" si="0"/>
        <v>0.31224546542543336</v>
      </c>
    </row>
    <row r="30" spans="1:7" ht="14.25">
      <c r="A30" s="32" t="s">
        <v>541</v>
      </c>
      <c r="B30" s="33" t="s">
        <v>542</v>
      </c>
      <c r="C30" s="32" t="s">
        <v>543</v>
      </c>
      <c r="D30" s="36" t="s">
        <v>544</v>
      </c>
      <c r="G30" s="50">
        <f ca="1" t="shared" si="0"/>
        <v>0.4505064204019469</v>
      </c>
    </row>
    <row r="31" spans="1:7" ht="14.25">
      <c r="A31" s="32" t="s">
        <v>545</v>
      </c>
      <c r="B31" s="33" t="s">
        <v>546</v>
      </c>
      <c r="C31" s="32" t="s">
        <v>547</v>
      </c>
      <c r="D31" s="36" t="s">
        <v>548</v>
      </c>
      <c r="G31" s="50">
        <f ca="1" t="shared" si="0"/>
        <v>0.3151957603078559</v>
      </c>
    </row>
    <row r="32" spans="1:7" ht="14.25">
      <c r="A32" s="32" t="s">
        <v>549</v>
      </c>
      <c r="B32" s="33" t="s">
        <v>550</v>
      </c>
      <c r="C32" s="32" t="s">
        <v>551</v>
      </c>
      <c r="D32" s="36" t="s">
        <v>552</v>
      </c>
      <c r="G32" s="50">
        <f ca="1" t="shared" si="0"/>
        <v>0.02916647418730811</v>
      </c>
    </row>
    <row r="33" spans="1:7" ht="14.25">
      <c r="A33" s="32" t="s">
        <v>553</v>
      </c>
      <c r="B33" s="33" t="s">
        <v>554</v>
      </c>
      <c r="C33" s="32" t="s">
        <v>555</v>
      </c>
      <c r="D33" s="36"/>
      <c r="G33" s="50">
        <f ca="1" t="shared" si="0"/>
        <v>0.704356694846676</v>
      </c>
    </row>
    <row r="34" spans="2:4" ht="14.25">
      <c r="B34" t="s">
        <v>40</v>
      </c>
      <c r="C34" t="s">
        <v>40</v>
      </c>
      <c r="D34" t="s">
        <v>40</v>
      </c>
    </row>
    <row r="35" spans="2:4" ht="14.25">
      <c r="B35" t="s">
        <v>40</v>
      </c>
      <c r="C35" t="s">
        <v>40</v>
      </c>
      <c r="D35" t="s">
        <v>40</v>
      </c>
    </row>
    <row r="36" spans="2:4" ht="14.25">
      <c r="B36" t="s">
        <v>40</v>
      </c>
      <c r="C36" t="s">
        <v>40</v>
      </c>
      <c r="D36" t="s">
        <v>40</v>
      </c>
    </row>
    <row r="37" spans="2:4" ht="14.25">
      <c r="B37" t="s">
        <v>40</v>
      </c>
      <c r="C37" t="s">
        <v>40</v>
      </c>
      <c r="D37" t="s">
        <v>40</v>
      </c>
    </row>
    <row r="38" spans="2:4" ht="14.25">
      <c r="B38" t="s">
        <v>40</v>
      </c>
      <c r="C38" t="s">
        <v>40</v>
      </c>
      <c r="D38" t="s">
        <v>40</v>
      </c>
    </row>
    <row r="39" spans="2:4" ht="14.25">
      <c r="B39" t="s">
        <v>40</v>
      </c>
      <c r="C39" t="s">
        <v>40</v>
      </c>
      <c r="D39" t="s">
        <v>40</v>
      </c>
    </row>
    <row r="40" spans="2:4" ht="14.25">
      <c r="B40" t="s">
        <v>40</v>
      </c>
      <c r="C40" t="s">
        <v>40</v>
      </c>
      <c r="D40" t="s">
        <v>40</v>
      </c>
    </row>
    <row r="41" spans="2:4" ht="14.25">
      <c r="B41" t="s">
        <v>40</v>
      </c>
      <c r="C41" t="s">
        <v>40</v>
      </c>
      <c r="D41" t="s">
        <v>40</v>
      </c>
    </row>
    <row r="42" spans="2:4" ht="14.25">
      <c r="B42" t="s">
        <v>40</v>
      </c>
      <c r="C42" t="s">
        <v>40</v>
      </c>
      <c r="D42" t="s">
        <v>40</v>
      </c>
    </row>
    <row r="43" spans="2:4" ht="14.25">
      <c r="B43" t="s">
        <v>40</v>
      </c>
      <c r="C43" t="s">
        <v>40</v>
      </c>
      <c r="D43" t="s">
        <v>40</v>
      </c>
    </row>
    <row r="44" spans="2:4" ht="14.25">
      <c r="B44" t="s">
        <v>40</v>
      </c>
      <c r="C44" t="s">
        <v>40</v>
      </c>
      <c r="D44" t="s">
        <v>40</v>
      </c>
    </row>
    <row r="45" spans="2:4" ht="14.25">
      <c r="B45" t="s">
        <v>40</v>
      </c>
      <c r="C45" t="s">
        <v>40</v>
      </c>
      <c r="D45" t="s">
        <v>40</v>
      </c>
    </row>
    <row r="46" spans="2:4" ht="14.25">
      <c r="B46" t="s">
        <v>40</v>
      </c>
      <c r="C46" t="s">
        <v>40</v>
      </c>
      <c r="D46" t="s">
        <v>40</v>
      </c>
    </row>
    <row r="47" spans="2:4" ht="14.25">
      <c r="B47" t="s">
        <v>40</v>
      </c>
      <c r="C47" t="s">
        <v>40</v>
      </c>
      <c r="D47" t="s">
        <v>40</v>
      </c>
    </row>
    <row r="48" spans="2:4" ht="14.25">
      <c r="B48" t="s">
        <v>40</v>
      </c>
      <c r="C48" t="s">
        <v>40</v>
      </c>
      <c r="D48" t="s">
        <v>40</v>
      </c>
    </row>
    <row r="49" spans="2:4" ht="14.25">
      <c r="B49" t="s">
        <v>40</v>
      </c>
      <c r="C49" t="s">
        <v>40</v>
      </c>
      <c r="D49" t="s">
        <v>40</v>
      </c>
    </row>
    <row r="50" spans="2:4" ht="14.25">
      <c r="B50" t="s">
        <v>40</v>
      </c>
      <c r="C50" t="s">
        <v>40</v>
      </c>
      <c r="D50" t="s">
        <v>40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B1:D50"/>
  <sheetViews>
    <sheetView zoomScalePageLayoutView="0" workbookViewId="0" topLeftCell="A1">
      <selection activeCell="B1" sqref="B1:D50"/>
    </sheetView>
  </sheetViews>
  <sheetFormatPr defaultColWidth="9.140625" defaultRowHeight="15"/>
  <sheetData>
    <row r="1" spans="2:4" ht="14.25">
      <c r="B1" t="s">
        <v>40</v>
      </c>
      <c r="C1" t="s">
        <v>40</v>
      </c>
      <c r="D1" t="s">
        <v>40</v>
      </c>
    </row>
    <row r="2" spans="2:4" ht="14.25">
      <c r="B2" t="s">
        <v>40</v>
      </c>
      <c r="C2" t="s">
        <v>40</v>
      </c>
      <c r="D2" t="s">
        <v>40</v>
      </c>
    </row>
    <row r="3" spans="2:4" ht="14.25">
      <c r="B3" t="s">
        <v>40</v>
      </c>
      <c r="C3" t="s">
        <v>40</v>
      </c>
      <c r="D3" t="s">
        <v>40</v>
      </c>
    </row>
    <row r="4" spans="2:4" ht="14.25">
      <c r="B4" t="s">
        <v>40</v>
      </c>
      <c r="C4" t="s">
        <v>40</v>
      </c>
      <c r="D4" t="s">
        <v>40</v>
      </c>
    </row>
    <row r="5" spans="2:4" ht="14.25">
      <c r="B5" t="s">
        <v>40</v>
      </c>
      <c r="C5" t="s">
        <v>40</v>
      </c>
      <c r="D5" t="s">
        <v>40</v>
      </c>
    </row>
    <row r="6" spans="2:4" ht="14.25">
      <c r="B6" t="s">
        <v>40</v>
      </c>
      <c r="C6" t="s">
        <v>40</v>
      </c>
      <c r="D6" t="s">
        <v>40</v>
      </c>
    </row>
    <row r="7" spans="2:4" ht="14.25">
      <c r="B7" t="s">
        <v>40</v>
      </c>
      <c r="C7" t="s">
        <v>40</v>
      </c>
      <c r="D7" t="s">
        <v>40</v>
      </c>
    </row>
    <row r="8" spans="2:4" ht="14.25">
      <c r="B8" t="s">
        <v>40</v>
      </c>
      <c r="C8" t="s">
        <v>40</v>
      </c>
      <c r="D8" t="s">
        <v>40</v>
      </c>
    </row>
    <row r="9" spans="2:4" ht="14.25">
      <c r="B9" t="s">
        <v>40</v>
      </c>
      <c r="C9" t="s">
        <v>40</v>
      </c>
      <c r="D9" t="s">
        <v>40</v>
      </c>
    </row>
    <row r="10" spans="2:4" ht="14.25">
      <c r="B10" t="s">
        <v>40</v>
      </c>
      <c r="C10" t="s">
        <v>40</v>
      </c>
      <c r="D10" t="s">
        <v>40</v>
      </c>
    </row>
    <row r="11" spans="2:4" ht="14.25">
      <c r="B11" t="s">
        <v>40</v>
      </c>
      <c r="C11" t="s">
        <v>40</v>
      </c>
      <c r="D11" t="s">
        <v>40</v>
      </c>
    </row>
    <row r="12" spans="2:4" ht="14.25">
      <c r="B12" t="s">
        <v>40</v>
      </c>
      <c r="C12" t="s">
        <v>40</v>
      </c>
      <c r="D12" t="s">
        <v>40</v>
      </c>
    </row>
    <row r="13" spans="2:4" ht="14.25">
      <c r="B13" t="s">
        <v>40</v>
      </c>
      <c r="C13" t="s">
        <v>40</v>
      </c>
      <c r="D13" t="s">
        <v>40</v>
      </c>
    </row>
    <row r="14" spans="2:4" ht="14.25">
      <c r="B14" t="s">
        <v>40</v>
      </c>
      <c r="C14" t="s">
        <v>40</v>
      </c>
      <c r="D14" t="s">
        <v>40</v>
      </c>
    </row>
    <row r="15" spans="2:4" ht="14.25">
      <c r="B15" t="s">
        <v>40</v>
      </c>
      <c r="C15" t="s">
        <v>40</v>
      </c>
      <c r="D15" t="s">
        <v>40</v>
      </c>
    </row>
    <row r="16" spans="2:4" ht="14.25">
      <c r="B16" t="s">
        <v>40</v>
      </c>
      <c r="C16" t="s">
        <v>40</v>
      </c>
      <c r="D16" t="s">
        <v>40</v>
      </c>
    </row>
    <row r="17" spans="2:4" ht="14.25">
      <c r="B17" t="s">
        <v>40</v>
      </c>
      <c r="C17" t="s">
        <v>40</v>
      </c>
      <c r="D17" t="s">
        <v>40</v>
      </c>
    </row>
    <row r="18" spans="2:4" ht="14.25">
      <c r="B18" t="s">
        <v>40</v>
      </c>
      <c r="C18" t="s">
        <v>40</v>
      </c>
      <c r="D18" t="s">
        <v>40</v>
      </c>
    </row>
    <row r="19" spans="2:4" ht="14.25">
      <c r="B19" t="s">
        <v>40</v>
      </c>
      <c r="C19" t="s">
        <v>40</v>
      </c>
      <c r="D19" t="s">
        <v>40</v>
      </c>
    </row>
    <row r="20" spans="2:4" ht="14.25">
      <c r="B20" t="s">
        <v>40</v>
      </c>
      <c r="C20" t="s">
        <v>40</v>
      </c>
      <c r="D20" t="s">
        <v>40</v>
      </c>
    </row>
    <row r="21" spans="2:4" ht="14.25">
      <c r="B21" t="s">
        <v>40</v>
      </c>
      <c r="C21" t="s">
        <v>40</v>
      </c>
      <c r="D21" t="s">
        <v>40</v>
      </c>
    </row>
    <row r="22" spans="2:4" ht="14.25">
      <c r="B22" t="s">
        <v>40</v>
      </c>
      <c r="C22" t="s">
        <v>40</v>
      </c>
      <c r="D22" t="s">
        <v>40</v>
      </c>
    </row>
    <row r="23" spans="2:4" ht="14.25">
      <c r="B23" t="s">
        <v>40</v>
      </c>
      <c r="C23" t="s">
        <v>40</v>
      </c>
      <c r="D23" t="s">
        <v>40</v>
      </c>
    </row>
    <row r="24" spans="2:4" ht="14.25">
      <c r="B24" t="s">
        <v>40</v>
      </c>
      <c r="C24" t="s">
        <v>40</v>
      </c>
      <c r="D24" t="s">
        <v>40</v>
      </c>
    </row>
    <row r="25" spans="2:4" ht="14.25">
      <c r="B25" t="s">
        <v>40</v>
      </c>
      <c r="C25" t="s">
        <v>40</v>
      </c>
      <c r="D25" t="s">
        <v>40</v>
      </c>
    </row>
    <row r="26" spans="2:4" ht="14.25">
      <c r="B26" t="s">
        <v>40</v>
      </c>
      <c r="C26" t="s">
        <v>40</v>
      </c>
      <c r="D26" t="s">
        <v>40</v>
      </c>
    </row>
    <row r="27" spans="2:4" ht="14.25">
      <c r="B27" t="s">
        <v>40</v>
      </c>
      <c r="C27" t="s">
        <v>40</v>
      </c>
      <c r="D27" t="s">
        <v>40</v>
      </c>
    </row>
    <row r="28" spans="2:4" ht="14.25">
      <c r="B28" t="s">
        <v>40</v>
      </c>
      <c r="C28" t="s">
        <v>40</v>
      </c>
      <c r="D28" t="s">
        <v>40</v>
      </c>
    </row>
    <row r="29" spans="2:4" ht="14.25">
      <c r="B29" t="s">
        <v>40</v>
      </c>
      <c r="C29" t="s">
        <v>40</v>
      </c>
      <c r="D29" t="s">
        <v>40</v>
      </c>
    </row>
    <row r="30" spans="2:4" ht="14.25">
      <c r="B30" t="s">
        <v>40</v>
      </c>
      <c r="C30" t="s">
        <v>40</v>
      </c>
      <c r="D30" t="s">
        <v>40</v>
      </c>
    </row>
    <row r="31" spans="2:4" ht="14.25">
      <c r="B31" t="s">
        <v>40</v>
      </c>
      <c r="C31" t="s">
        <v>40</v>
      </c>
      <c r="D31" t="s">
        <v>40</v>
      </c>
    </row>
    <row r="32" spans="2:4" ht="14.25">
      <c r="B32" t="s">
        <v>40</v>
      </c>
      <c r="C32" t="s">
        <v>40</v>
      </c>
      <c r="D32" t="s">
        <v>40</v>
      </c>
    </row>
    <row r="33" spans="2:4" ht="14.25">
      <c r="B33" t="s">
        <v>40</v>
      </c>
      <c r="C33" t="s">
        <v>40</v>
      </c>
      <c r="D33" t="s">
        <v>40</v>
      </c>
    </row>
    <row r="34" spans="2:4" ht="14.25">
      <c r="B34" t="s">
        <v>40</v>
      </c>
      <c r="C34" t="s">
        <v>40</v>
      </c>
      <c r="D34" t="s">
        <v>40</v>
      </c>
    </row>
    <row r="35" spans="2:4" ht="14.25">
      <c r="B35" t="s">
        <v>40</v>
      </c>
      <c r="C35" t="s">
        <v>40</v>
      </c>
      <c r="D35" t="s">
        <v>40</v>
      </c>
    </row>
    <row r="36" spans="2:4" ht="14.25">
      <c r="B36" t="s">
        <v>40</v>
      </c>
      <c r="C36" t="s">
        <v>40</v>
      </c>
      <c r="D36" t="s">
        <v>40</v>
      </c>
    </row>
    <row r="37" spans="2:4" ht="14.25">
      <c r="B37" t="s">
        <v>40</v>
      </c>
      <c r="C37" t="s">
        <v>40</v>
      </c>
      <c r="D37" t="s">
        <v>40</v>
      </c>
    </row>
    <row r="38" spans="2:4" ht="14.25">
      <c r="B38" t="s">
        <v>40</v>
      </c>
      <c r="C38" t="s">
        <v>40</v>
      </c>
      <c r="D38" t="s">
        <v>40</v>
      </c>
    </row>
    <row r="39" spans="2:4" ht="14.25">
      <c r="B39" t="s">
        <v>40</v>
      </c>
      <c r="C39" t="s">
        <v>40</v>
      </c>
      <c r="D39" t="s">
        <v>40</v>
      </c>
    </row>
    <row r="40" spans="2:4" ht="14.25">
      <c r="B40" t="s">
        <v>40</v>
      </c>
      <c r="C40" t="s">
        <v>40</v>
      </c>
      <c r="D40" t="s">
        <v>40</v>
      </c>
    </row>
    <row r="41" spans="2:4" ht="14.25">
      <c r="B41" t="s">
        <v>40</v>
      </c>
      <c r="C41" t="s">
        <v>40</v>
      </c>
      <c r="D41" t="s">
        <v>40</v>
      </c>
    </row>
    <row r="42" spans="2:4" ht="14.25">
      <c r="B42" t="s">
        <v>40</v>
      </c>
      <c r="C42" t="s">
        <v>40</v>
      </c>
      <c r="D42" t="s">
        <v>40</v>
      </c>
    </row>
    <row r="43" spans="2:4" ht="14.25">
      <c r="B43" t="s">
        <v>40</v>
      </c>
      <c r="C43" t="s">
        <v>40</v>
      </c>
      <c r="D43" t="s">
        <v>40</v>
      </c>
    </row>
    <row r="44" spans="2:4" ht="14.25">
      <c r="B44" t="s">
        <v>40</v>
      </c>
      <c r="C44" t="s">
        <v>40</v>
      </c>
      <c r="D44" t="s">
        <v>40</v>
      </c>
    </row>
    <row r="45" spans="2:4" ht="14.25">
      <c r="B45" t="s">
        <v>40</v>
      </c>
      <c r="C45" t="s">
        <v>40</v>
      </c>
      <c r="D45" t="s">
        <v>40</v>
      </c>
    </row>
    <row r="46" spans="2:4" ht="14.25">
      <c r="B46" t="s">
        <v>40</v>
      </c>
      <c r="C46" t="s">
        <v>40</v>
      </c>
      <c r="D46" t="s">
        <v>40</v>
      </c>
    </row>
    <row r="47" spans="2:4" ht="14.25">
      <c r="B47" t="s">
        <v>40</v>
      </c>
      <c r="C47" t="s">
        <v>40</v>
      </c>
      <c r="D47" t="s">
        <v>40</v>
      </c>
    </row>
    <row r="48" spans="2:4" ht="14.25">
      <c r="B48" t="s">
        <v>40</v>
      </c>
      <c r="C48" t="s">
        <v>40</v>
      </c>
      <c r="D48" t="s">
        <v>40</v>
      </c>
    </row>
    <row r="49" spans="2:4" ht="14.25">
      <c r="B49" t="s">
        <v>40</v>
      </c>
      <c r="C49" t="s">
        <v>40</v>
      </c>
      <c r="D49" t="s">
        <v>40</v>
      </c>
    </row>
    <row r="50" spans="2:4" ht="14.25">
      <c r="B50" t="s">
        <v>40</v>
      </c>
      <c r="C50" t="s">
        <v>40</v>
      </c>
      <c r="D50" t="s">
        <v>40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B1:D50"/>
  <sheetViews>
    <sheetView zoomScalePageLayoutView="0" workbookViewId="0" topLeftCell="A1">
      <selection activeCell="B1" sqref="B1:D50"/>
    </sheetView>
  </sheetViews>
  <sheetFormatPr defaultColWidth="9.140625" defaultRowHeight="15"/>
  <sheetData>
    <row r="1" spans="2:4" ht="14.25">
      <c r="B1" t="s">
        <v>40</v>
      </c>
      <c r="C1" t="s">
        <v>40</v>
      </c>
      <c r="D1" t="s">
        <v>40</v>
      </c>
    </row>
    <row r="2" spans="2:4" ht="14.25">
      <c r="B2" t="s">
        <v>40</v>
      </c>
      <c r="C2" t="s">
        <v>40</v>
      </c>
      <c r="D2" t="s">
        <v>40</v>
      </c>
    </row>
    <row r="3" spans="2:4" ht="14.25">
      <c r="B3" t="s">
        <v>40</v>
      </c>
      <c r="C3" t="s">
        <v>40</v>
      </c>
      <c r="D3" t="s">
        <v>40</v>
      </c>
    </row>
    <row r="4" spans="2:4" ht="14.25">
      <c r="B4" t="s">
        <v>40</v>
      </c>
      <c r="C4" t="s">
        <v>40</v>
      </c>
      <c r="D4" t="s">
        <v>40</v>
      </c>
    </row>
    <row r="5" spans="2:4" ht="14.25">
      <c r="B5" t="s">
        <v>40</v>
      </c>
      <c r="C5" t="s">
        <v>40</v>
      </c>
      <c r="D5" t="s">
        <v>40</v>
      </c>
    </row>
    <row r="6" spans="2:4" ht="14.25">
      <c r="B6" t="s">
        <v>40</v>
      </c>
      <c r="C6" t="s">
        <v>40</v>
      </c>
      <c r="D6" t="s">
        <v>40</v>
      </c>
    </row>
    <row r="7" spans="2:4" ht="14.25">
      <c r="B7" t="s">
        <v>40</v>
      </c>
      <c r="C7" t="s">
        <v>40</v>
      </c>
      <c r="D7" t="s">
        <v>40</v>
      </c>
    </row>
    <row r="8" spans="2:4" ht="14.25">
      <c r="B8" t="s">
        <v>40</v>
      </c>
      <c r="C8" t="s">
        <v>40</v>
      </c>
      <c r="D8" t="s">
        <v>40</v>
      </c>
    </row>
    <row r="9" spans="2:4" ht="14.25">
      <c r="B9" t="s">
        <v>40</v>
      </c>
      <c r="C9" t="s">
        <v>40</v>
      </c>
      <c r="D9" t="s">
        <v>40</v>
      </c>
    </row>
    <row r="10" spans="2:4" ht="14.25">
      <c r="B10" t="s">
        <v>40</v>
      </c>
      <c r="C10" t="s">
        <v>40</v>
      </c>
      <c r="D10" t="s">
        <v>40</v>
      </c>
    </row>
    <row r="11" spans="2:4" ht="14.25">
      <c r="B11" t="s">
        <v>40</v>
      </c>
      <c r="C11" t="s">
        <v>40</v>
      </c>
      <c r="D11" t="s">
        <v>40</v>
      </c>
    </row>
    <row r="12" spans="2:4" ht="14.25">
      <c r="B12" t="s">
        <v>40</v>
      </c>
      <c r="C12" t="s">
        <v>40</v>
      </c>
      <c r="D12" t="s">
        <v>40</v>
      </c>
    </row>
    <row r="13" spans="2:4" ht="14.25">
      <c r="B13" t="s">
        <v>40</v>
      </c>
      <c r="C13" t="s">
        <v>40</v>
      </c>
      <c r="D13" t="s">
        <v>40</v>
      </c>
    </row>
    <row r="14" spans="2:4" ht="14.25">
      <c r="B14" t="s">
        <v>40</v>
      </c>
      <c r="C14" t="s">
        <v>40</v>
      </c>
      <c r="D14" t="s">
        <v>40</v>
      </c>
    </row>
    <row r="15" spans="2:4" ht="14.25">
      <c r="B15" t="s">
        <v>40</v>
      </c>
      <c r="C15" t="s">
        <v>40</v>
      </c>
      <c r="D15" t="s">
        <v>40</v>
      </c>
    </row>
    <row r="16" spans="2:4" ht="14.25">
      <c r="B16" t="s">
        <v>40</v>
      </c>
      <c r="C16" t="s">
        <v>40</v>
      </c>
      <c r="D16" t="s">
        <v>40</v>
      </c>
    </row>
    <row r="17" spans="2:4" ht="14.25">
      <c r="B17" t="s">
        <v>40</v>
      </c>
      <c r="C17" t="s">
        <v>40</v>
      </c>
      <c r="D17" t="s">
        <v>40</v>
      </c>
    </row>
    <row r="18" spans="2:4" ht="14.25">
      <c r="B18" t="s">
        <v>40</v>
      </c>
      <c r="C18" t="s">
        <v>40</v>
      </c>
      <c r="D18" t="s">
        <v>40</v>
      </c>
    </row>
    <row r="19" spans="2:4" ht="14.25">
      <c r="B19" t="s">
        <v>40</v>
      </c>
      <c r="C19" t="s">
        <v>40</v>
      </c>
      <c r="D19" t="s">
        <v>40</v>
      </c>
    </row>
    <row r="20" spans="2:4" ht="14.25">
      <c r="B20" t="s">
        <v>40</v>
      </c>
      <c r="C20" t="s">
        <v>40</v>
      </c>
      <c r="D20" t="s">
        <v>40</v>
      </c>
    </row>
    <row r="21" spans="2:4" ht="14.25">
      <c r="B21" t="s">
        <v>40</v>
      </c>
      <c r="C21" t="s">
        <v>40</v>
      </c>
      <c r="D21" t="s">
        <v>40</v>
      </c>
    </row>
    <row r="22" spans="2:4" ht="14.25">
      <c r="B22" t="s">
        <v>40</v>
      </c>
      <c r="C22" t="s">
        <v>40</v>
      </c>
      <c r="D22" t="s">
        <v>40</v>
      </c>
    </row>
    <row r="23" spans="2:4" ht="14.25">
      <c r="B23" t="s">
        <v>40</v>
      </c>
      <c r="C23" t="s">
        <v>40</v>
      </c>
      <c r="D23" t="s">
        <v>40</v>
      </c>
    </row>
    <row r="24" spans="2:4" ht="14.25">
      <c r="B24" t="s">
        <v>40</v>
      </c>
      <c r="C24" t="s">
        <v>40</v>
      </c>
      <c r="D24" t="s">
        <v>40</v>
      </c>
    </row>
    <row r="25" spans="2:4" ht="14.25">
      <c r="B25" t="s">
        <v>40</v>
      </c>
      <c r="C25" t="s">
        <v>40</v>
      </c>
      <c r="D25" t="s">
        <v>40</v>
      </c>
    </row>
    <row r="26" spans="2:4" ht="14.25">
      <c r="B26" t="s">
        <v>40</v>
      </c>
      <c r="C26" t="s">
        <v>40</v>
      </c>
      <c r="D26" t="s">
        <v>40</v>
      </c>
    </row>
    <row r="27" spans="2:4" ht="14.25">
      <c r="B27" t="s">
        <v>40</v>
      </c>
      <c r="C27" t="s">
        <v>40</v>
      </c>
      <c r="D27" t="s">
        <v>40</v>
      </c>
    </row>
    <row r="28" spans="2:4" ht="14.25">
      <c r="B28" t="s">
        <v>40</v>
      </c>
      <c r="C28" t="s">
        <v>40</v>
      </c>
      <c r="D28" t="s">
        <v>40</v>
      </c>
    </row>
    <row r="29" spans="2:4" ht="14.25">
      <c r="B29" t="s">
        <v>40</v>
      </c>
      <c r="C29" t="s">
        <v>40</v>
      </c>
      <c r="D29" t="s">
        <v>40</v>
      </c>
    </row>
    <row r="30" spans="2:4" ht="14.25">
      <c r="B30" t="s">
        <v>40</v>
      </c>
      <c r="C30" t="s">
        <v>40</v>
      </c>
      <c r="D30" t="s">
        <v>40</v>
      </c>
    </row>
    <row r="31" spans="2:4" ht="14.25">
      <c r="B31" t="s">
        <v>40</v>
      </c>
      <c r="C31" t="s">
        <v>40</v>
      </c>
      <c r="D31" t="s">
        <v>40</v>
      </c>
    </row>
    <row r="32" spans="2:4" ht="14.25">
      <c r="B32" t="s">
        <v>40</v>
      </c>
      <c r="C32" t="s">
        <v>40</v>
      </c>
      <c r="D32" t="s">
        <v>40</v>
      </c>
    </row>
    <row r="33" spans="2:4" ht="14.25">
      <c r="B33" t="s">
        <v>40</v>
      </c>
      <c r="C33" t="s">
        <v>40</v>
      </c>
      <c r="D33" t="s">
        <v>40</v>
      </c>
    </row>
    <row r="34" spans="2:4" ht="14.25">
      <c r="B34" t="s">
        <v>40</v>
      </c>
      <c r="C34" t="s">
        <v>40</v>
      </c>
      <c r="D34" t="s">
        <v>40</v>
      </c>
    </row>
    <row r="35" spans="2:4" ht="14.25">
      <c r="B35" t="s">
        <v>40</v>
      </c>
      <c r="C35" t="s">
        <v>40</v>
      </c>
      <c r="D35" t="s">
        <v>40</v>
      </c>
    </row>
    <row r="36" spans="2:4" ht="14.25">
      <c r="B36" t="s">
        <v>40</v>
      </c>
      <c r="C36" t="s">
        <v>40</v>
      </c>
      <c r="D36" t="s">
        <v>40</v>
      </c>
    </row>
    <row r="37" spans="2:4" ht="14.25">
      <c r="B37" t="s">
        <v>40</v>
      </c>
      <c r="C37" t="s">
        <v>40</v>
      </c>
      <c r="D37" t="s">
        <v>40</v>
      </c>
    </row>
    <row r="38" spans="2:4" ht="14.25">
      <c r="B38" t="s">
        <v>40</v>
      </c>
      <c r="C38" t="s">
        <v>40</v>
      </c>
      <c r="D38" t="s">
        <v>40</v>
      </c>
    </row>
    <row r="39" spans="2:4" ht="14.25">
      <c r="B39" t="s">
        <v>40</v>
      </c>
      <c r="C39" t="s">
        <v>40</v>
      </c>
      <c r="D39" t="s">
        <v>40</v>
      </c>
    </row>
    <row r="40" spans="2:4" ht="14.25">
      <c r="B40" t="s">
        <v>40</v>
      </c>
      <c r="C40" t="s">
        <v>40</v>
      </c>
      <c r="D40" t="s">
        <v>40</v>
      </c>
    </row>
    <row r="41" spans="2:4" ht="14.25">
      <c r="B41" t="s">
        <v>40</v>
      </c>
      <c r="C41" t="s">
        <v>40</v>
      </c>
      <c r="D41" t="s">
        <v>40</v>
      </c>
    </row>
    <row r="42" spans="2:4" ht="14.25">
      <c r="B42" t="s">
        <v>40</v>
      </c>
      <c r="C42" t="s">
        <v>40</v>
      </c>
      <c r="D42" t="s">
        <v>40</v>
      </c>
    </row>
    <row r="43" spans="2:4" ht="14.25">
      <c r="B43" t="s">
        <v>40</v>
      </c>
      <c r="C43" t="s">
        <v>40</v>
      </c>
      <c r="D43" t="s">
        <v>40</v>
      </c>
    </row>
    <row r="44" spans="2:4" ht="14.25">
      <c r="B44" t="s">
        <v>40</v>
      </c>
      <c r="C44" t="s">
        <v>40</v>
      </c>
      <c r="D44" t="s">
        <v>40</v>
      </c>
    </row>
    <row r="45" spans="2:4" ht="14.25">
      <c r="B45" t="s">
        <v>40</v>
      </c>
      <c r="C45" t="s">
        <v>40</v>
      </c>
      <c r="D45" t="s">
        <v>40</v>
      </c>
    </row>
    <row r="46" spans="2:4" ht="14.25">
      <c r="B46" t="s">
        <v>40</v>
      </c>
      <c r="C46" t="s">
        <v>40</v>
      </c>
      <c r="D46" t="s">
        <v>40</v>
      </c>
    </row>
    <row r="47" spans="2:4" ht="14.25">
      <c r="B47" t="s">
        <v>40</v>
      </c>
      <c r="C47" t="s">
        <v>40</v>
      </c>
      <c r="D47" t="s">
        <v>40</v>
      </c>
    </row>
    <row r="48" spans="2:4" ht="14.25">
      <c r="B48" t="s">
        <v>40</v>
      </c>
      <c r="C48" t="s">
        <v>40</v>
      </c>
      <c r="D48" t="s">
        <v>40</v>
      </c>
    </row>
    <row r="49" spans="2:4" ht="14.25">
      <c r="B49" t="s">
        <v>40</v>
      </c>
      <c r="C49" t="s">
        <v>40</v>
      </c>
      <c r="D49" t="s">
        <v>40</v>
      </c>
    </row>
    <row r="50" spans="2:4" ht="14.25">
      <c r="B50" t="s">
        <v>40</v>
      </c>
      <c r="C50" t="s">
        <v>40</v>
      </c>
      <c r="D50" t="s">
        <v>40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B1:D50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2:4" ht="14.25">
      <c r="B1" t="s">
        <v>40</v>
      </c>
      <c r="C1" t="s">
        <v>40</v>
      </c>
      <c r="D1" t="s">
        <v>40</v>
      </c>
    </row>
    <row r="2" spans="2:4" ht="14.25">
      <c r="B2" t="s">
        <v>40</v>
      </c>
      <c r="C2" t="s">
        <v>40</v>
      </c>
      <c r="D2" t="s">
        <v>40</v>
      </c>
    </row>
    <row r="3" spans="2:4" ht="14.25">
      <c r="B3" t="s">
        <v>40</v>
      </c>
      <c r="C3" t="s">
        <v>40</v>
      </c>
      <c r="D3" t="s">
        <v>40</v>
      </c>
    </row>
    <row r="4" spans="2:4" ht="14.25">
      <c r="B4" t="s">
        <v>40</v>
      </c>
      <c r="C4" t="s">
        <v>40</v>
      </c>
      <c r="D4" t="s">
        <v>40</v>
      </c>
    </row>
    <row r="5" spans="2:4" ht="14.25">
      <c r="B5" t="s">
        <v>40</v>
      </c>
      <c r="C5" t="s">
        <v>40</v>
      </c>
      <c r="D5" t="s">
        <v>40</v>
      </c>
    </row>
    <row r="6" spans="2:4" ht="14.25">
      <c r="B6" t="s">
        <v>40</v>
      </c>
      <c r="C6" t="s">
        <v>40</v>
      </c>
      <c r="D6" t="s">
        <v>40</v>
      </c>
    </row>
    <row r="7" spans="2:4" ht="14.25">
      <c r="B7" t="s">
        <v>40</v>
      </c>
      <c r="C7" t="s">
        <v>40</v>
      </c>
      <c r="D7" t="s">
        <v>40</v>
      </c>
    </row>
    <row r="8" spans="2:4" ht="14.25">
      <c r="B8" t="s">
        <v>40</v>
      </c>
      <c r="C8" t="s">
        <v>40</v>
      </c>
      <c r="D8" t="s">
        <v>40</v>
      </c>
    </row>
    <row r="9" spans="2:4" ht="14.25">
      <c r="B9" t="s">
        <v>40</v>
      </c>
      <c r="C9" t="s">
        <v>40</v>
      </c>
      <c r="D9" t="s">
        <v>40</v>
      </c>
    </row>
    <row r="10" spans="2:4" ht="14.25">
      <c r="B10" t="s">
        <v>40</v>
      </c>
      <c r="C10" t="s">
        <v>40</v>
      </c>
      <c r="D10" t="s">
        <v>40</v>
      </c>
    </row>
    <row r="11" spans="2:4" ht="14.25">
      <c r="B11" t="s">
        <v>40</v>
      </c>
      <c r="C11" t="s">
        <v>40</v>
      </c>
      <c r="D11" t="s">
        <v>40</v>
      </c>
    </row>
    <row r="12" spans="2:4" ht="14.25">
      <c r="B12" t="s">
        <v>40</v>
      </c>
      <c r="C12" t="s">
        <v>40</v>
      </c>
      <c r="D12" t="s">
        <v>40</v>
      </c>
    </row>
    <row r="13" spans="2:4" ht="14.25">
      <c r="B13" t="s">
        <v>40</v>
      </c>
      <c r="C13" t="s">
        <v>40</v>
      </c>
      <c r="D13" t="s">
        <v>40</v>
      </c>
    </row>
    <row r="14" spans="2:4" ht="14.25">
      <c r="B14" t="s">
        <v>40</v>
      </c>
      <c r="C14" t="s">
        <v>40</v>
      </c>
      <c r="D14" t="s">
        <v>40</v>
      </c>
    </row>
    <row r="15" spans="2:4" ht="14.25">
      <c r="B15" t="s">
        <v>40</v>
      </c>
      <c r="C15" t="s">
        <v>40</v>
      </c>
      <c r="D15" t="s">
        <v>40</v>
      </c>
    </row>
    <row r="16" spans="2:4" ht="14.25">
      <c r="B16" t="s">
        <v>40</v>
      </c>
      <c r="C16" t="s">
        <v>40</v>
      </c>
      <c r="D16" t="s">
        <v>40</v>
      </c>
    </row>
    <row r="17" spans="2:4" ht="14.25">
      <c r="B17" t="s">
        <v>40</v>
      </c>
      <c r="C17" t="s">
        <v>40</v>
      </c>
      <c r="D17" t="s">
        <v>40</v>
      </c>
    </row>
    <row r="18" spans="2:4" ht="14.25">
      <c r="B18" t="s">
        <v>40</v>
      </c>
      <c r="C18" t="s">
        <v>40</v>
      </c>
      <c r="D18" t="s">
        <v>40</v>
      </c>
    </row>
    <row r="19" spans="2:4" ht="14.25">
      <c r="B19" t="s">
        <v>40</v>
      </c>
      <c r="C19" t="s">
        <v>40</v>
      </c>
      <c r="D19" t="s">
        <v>40</v>
      </c>
    </row>
    <row r="20" spans="2:4" ht="14.25">
      <c r="B20" t="s">
        <v>40</v>
      </c>
      <c r="C20" t="s">
        <v>40</v>
      </c>
      <c r="D20" t="s">
        <v>40</v>
      </c>
    </row>
    <row r="21" spans="2:4" ht="14.25">
      <c r="B21" t="s">
        <v>40</v>
      </c>
      <c r="C21" t="s">
        <v>40</v>
      </c>
      <c r="D21" t="s">
        <v>40</v>
      </c>
    </row>
    <row r="22" spans="2:4" ht="14.25">
      <c r="B22" t="s">
        <v>40</v>
      </c>
      <c r="C22" t="s">
        <v>40</v>
      </c>
      <c r="D22" t="s">
        <v>40</v>
      </c>
    </row>
    <row r="23" spans="2:4" ht="14.25">
      <c r="B23" t="s">
        <v>40</v>
      </c>
      <c r="C23" t="s">
        <v>40</v>
      </c>
      <c r="D23" t="s">
        <v>40</v>
      </c>
    </row>
    <row r="24" spans="2:4" ht="14.25">
      <c r="B24" t="s">
        <v>40</v>
      </c>
      <c r="C24" t="s">
        <v>40</v>
      </c>
      <c r="D24" t="s">
        <v>40</v>
      </c>
    </row>
    <row r="25" spans="2:4" ht="14.25">
      <c r="B25" t="s">
        <v>40</v>
      </c>
      <c r="C25" t="s">
        <v>40</v>
      </c>
      <c r="D25" t="s">
        <v>40</v>
      </c>
    </row>
    <row r="26" spans="2:4" ht="14.25">
      <c r="B26" t="s">
        <v>40</v>
      </c>
      <c r="C26" t="s">
        <v>40</v>
      </c>
      <c r="D26" t="s">
        <v>40</v>
      </c>
    </row>
    <row r="27" spans="2:4" ht="14.25">
      <c r="B27" t="s">
        <v>40</v>
      </c>
      <c r="C27" t="s">
        <v>40</v>
      </c>
      <c r="D27" t="s">
        <v>40</v>
      </c>
    </row>
    <row r="28" spans="2:4" ht="14.25">
      <c r="B28" t="s">
        <v>40</v>
      </c>
      <c r="C28" t="s">
        <v>40</v>
      </c>
      <c r="D28" t="s">
        <v>40</v>
      </c>
    </row>
    <row r="29" spans="2:4" ht="14.25">
      <c r="B29" t="s">
        <v>40</v>
      </c>
      <c r="C29" t="s">
        <v>40</v>
      </c>
      <c r="D29" t="s">
        <v>40</v>
      </c>
    </row>
    <row r="30" spans="2:4" ht="14.25">
      <c r="B30" t="s">
        <v>40</v>
      </c>
      <c r="C30" t="s">
        <v>40</v>
      </c>
      <c r="D30" t="s">
        <v>40</v>
      </c>
    </row>
    <row r="31" spans="2:4" ht="14.25">
      <c r="B31" t="s">
        <v>40</v>
      </c>
      <c r="C31" t="s">
        <v>40</v>
      </c>
      <c r="D31" t="s">
        <v>40</v>
      </c>
    </row>
    <row r="32" spans="2:4" ht="14.25">
      <c r="B32" t="s">
        <v>40</v>
      </c>
      <c r="C32" t="s">
        <v>40</v>
      </c>
      <c r="D32" t="s">
        <v>40</v>
      </c>
    </row>
    <row r="33" spans="2:4" ht="14.25">
      <c r="B33" t="s">
        <v>40</v>
      </c>
      <c r="C33" t="s">
        <v>40</v>
      </c>
      <c r="D33" t="s">
        <v>40</v>
      </c>
    </row>
    <row r="34" spans="2:4" ht="14.25">
      <c r="B34" t="s">
        <v>40</v>
      </c>
      <c r="C34" t="s">
        <v>40</v>
      </c>
      <c r="D34" t="s">
        <v>40</v>
      </c>
    </row>
    <row r="35" spans="2:4" ht="14.25">
      <c r="B35" t="s">
        <v>40</v>
      </c>
      <c r="C35" t="s">
        <v>40</v>
      </c>
      <c r="D35" t="s">
        <v>40</v>
      </c>
    </row>
    <row r="36" spans="2:4" ht="14.25">
      <c r="B36" t="s">
        <v>40</v>
      </c>
      <c r="C36" t="s">
        <v>40</v>
      </c>
      <c r="D36" t="s">
        <v>40</v>
      </c>
    </row>
    <row r="37" spans="2:4" ht="14.25">
      <c r="B37" t="s">
        <v>40</v>
      </c>
      <c r="C37" t="s">
        <v>40</v>
      </c>
      <c r="D37" t="s">
        <v>40</v>
      </c>
    </row>
    <row r="38" spans="2:4" ht="14.25">
      <c r="B38" t="s">
        <v>40</v>
      </c>
      <c r="C38" t="s">
        <v>40</v>
      </c>
      <c r="D38" t="s">
        <v>40</v>
      </c>
    </row>
    <row r="39" spans="2:4" ht="14.25">
      <c r="B39" t="s">
        <v>40</v>
      </c>
      <c r="C39" t="s">
        <v>40</v>
      </c>
      <c r="D39" t="s">
        <v>40</v>
      </c>
    </row>
    <row r="40" spans="2:4" ht="14.25">
      <c r="B40" t="s">
        <v>40</v>
      </c>
      <c r="C40" t="s">
        <v>40</v>
      </c>
      <c r="D40" t="s">
        <v>40</v>
      </c>
    </row>
    <row r="41" spans="2:4" ht="14.25">
      <c r="B41" t="s">
        <v>40</v>
      </c>
      <c r="C41" t="s">
        <v>40</v>
      </c>
      <c r="D41" t="s">
        <v>40</v>
      </c>
    </row>
    <row r="42" spans="2:4" ht="14.25">
      <c r="B42" t="s">
        <v>40</v>
      </c>
      <c r="C42" t="s">
        <v>40</v>
      </c>
      <c r="D42" t="s">
        <v>40</v>
      </c>
    </row>
    <row r="43" spans="2:4" ht="14.25">
      <c r="B43" t="s">
        <v>40</v>
      </c>
      <c r="C43" t="s">
        <v>40</v>
      </c>
      <c r="D43" t="s">
        <v>40</v>
      </c>
    </row>
    <row r="44" spans="2:4" ht="14.25">
      <c r="B44" t="s">
        <v>40</v>
      </c>
      <c r="C44" t="s">
        <v>40</v>
      </c>
      <c r="D44" t="s">
        <v>40</v>
      </c>
    </row>
    <row r="45" spans="2:4" ht="14.25">
      <c r="B45" t="s">
        <v>40</v>
      </c>
      <c r="C45" t="s">
        <v>40</v>
      </c>
      <c r="D45" t="s">
        <v>40</v>
      </c>
    </row>
    <row r="46" spans="2:4" ht="14.25">
      <c r="B46" t="s">
        <v>40</v>
      </c>
      <c r="C46" t="s">
        <v>40</v>
      </c>
      <c r="D46" t="s">
        <v>40</v>
      </c>
    </row>
    <row r="47" spans="2:4" ht="14.25">
      <c r="B47" t="s">
        <v>40</v>
      </c>
      <c r="C47" t="s">
        <v>40</v>
      </c>
      <c r="D47" t="s">
        <v>40</v>
      </c>
    </row>
    <row r="48" spans="2:4" ht="14.25">
      <c r="B48" t="s">
        <v>40</v>
      </c>
      <c r="C48" t="s">
        <v>40</v>
      </c>
      <c r="D48" t="s">
        <v>40</v>
      </c>
    </row>
    <row r="49" spans="2:4" ht="14.25">
      <c r="B49" t="s">
        <v>40</v>
      </c>
      <c r="C49" t="s">
        <v>40</v>
      </c>
      <c r="D49" t="s">
        <v>40</v>
      </c>
    </row>
    <row r="50" spans="2:4" ht="14.25">
      <c r="B50" t="s">
        <v>40</v>
      </c>
      <c r="C50" t="s">
        <v>40</v>
      </c>
      <c r="D50" t="s">
        <v>40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2012-10-10T15:26:41Z</dcterms:modified>
  <cp:category/>
  <cp:version/>
  <cp:contentType/>
  <cp:contentStatus/>
</cp:coreProperties>
</file>