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uprava sledu a posuv obrazu" sheetId="3" r:id="rId1"/>
    <sheet name="bez uprav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E3" i="3" l="1"/>
  <c r="G3" i="3"/>
  <c r="I3" i="3"/>
  <c r="I6" i="3" l="1"/>
  <c r="H6" i="3"/>
  <c r="G6" i="3"/>
  <c r="F6" i="3"/>
  <c r="E6" i="3"/>
  <c r="D6" i="3"/>
  <c r="F3" i="3"/>
  <c r="D3" i="3"/>
  <c r="B6" i="3" l="1"/>
  <c r="B31" i="3" s="1"/>
  <c r="I2" i="3"/>
  <c r="H2" i="3"/>
  <c r="G2" i="3"/>
  <c r="F2" i="3"/>
  <c r="E2" i="3"/>
  <c r="D2" i="3"/>
  <c r="B19" i="3" l="1"/>
  <c r="B16" i="3"/>
  <c r="B30" i="3"/>
  <c r="B27" i="3"/>
  <c r="B18" i="3"/>
  <c r="B11" i="3"/>
  <c r="B10" i="3"/>
  <c r="B25" i="3"/>
  <c r="B15" i="3"/>
  <c r="B26" i="3"/>
  <c r="B21" i="3"/>
  <c r="B14" i="3"/>
  <c r="B17" i="3"/>
  <c r="B9" i="3"/>
  <c r="B24" i="3"/>
  <c r="B20" i="3"/>
  <c r="B23" i="3"/>
  <c r="B7" i="3"/>
  <c r="B22" i="3"/>
  <c r="B29" i="3"/>
  <c r="B13" i="3"/>
  <c r="B12" i="3"/>
  <c r="B28" i="3"/>
  <c r="B8" i="3"/>
  <c r="AT28" i="3"/>
  <c r="AP15" i="3"/>
  <c r="AD7" i="3"/>
  <c r="N9" i="3"/>
  <c r="AP11" i="3"/>
  <c r="BF16" i="3"/>
  <c r="AT22" i="3"/>
  <c r="Z7" i="3"/>
  <c r="AP7" i="3"/>
  <c r="BF7" i="3"/>
  <c r="Z9" i="3"/>
  <c r="AP9" i="3"/>
  <c r="BF9" i="3"/>
  <c r="Z10" i="3"/>
  <c r="Z11" i="3"/>
  <c r="AP12" i="3"/>
  <c r="BF13" i="3"/>
  <c r="Z15" i="3"/>
  <c r="AP16" i="3"/>
  <c r="AD21" i="3"/>
  <c r="AD9" i="3"/>
  <c r="BF12" i="3"/>
  <c r="AX28" i="3"/>
  <c r="AH28" i="3"/>
  <c r="R28" i="3"/>
  <c r="AX27" i="3"/>
  <c r="AH27" i="3"/>
  <c r="R27" i="3"/>
  <c r="AX25" i="3"/>
  <c r="AH25" i="3"/>
  <c r="R25" i="3"/>
  <c r="AX24" i="3"/>
  <c r="AH24" i="3"/>
  <c r="R24" i="3"/>
  <c r="AX22" i="3"/>
  <c r="AH22" i="3"/>
  <c r="R22" i="3"/>
  <c r="AX21" i="3"/>
  <c r="AH21" i="3"/>
  <c r="R21" i="3"/>
  <c r="AX20" i="3"/>
  <c r="AH20" i="3"/>
  <c r="R20" i="3"/>
  <c r="AX18" i="3"/>
  <c r="AH18" i="3"/>
  <c r="R18" i="3"/>
  <c r="AX17" i="3"/>
  <c r="BB28" i="3"/>
  <c r="AL28" i="3"/>
  <c r="V28" i="3"/>
  <c r="BB27" i="3"/>
  <c r="AL27" i="3"/>
  <c r="V27" i="3"/>
  <c r="BB25" i="3"/>
  <c r="AL25" i="3"/>
  <c r="V25" i="3"/>
  <c r="BB24" i="3"/>
  <c r="AL24" i="3"/>
  <c r="V24" i="3"/>
  <c r="BB22" i="3"/>
  <c r="AL22" i="3"/>
  <c r="V22" i="3"/>
  <c r="BB21" i="3"/>
  <c r="AL21" i="3"/>
  <c r="V21" i="3"/>
  <c r="BB20" i="3"/>
  <c r="AL20" i="3"/>
  <c r="V20" i="3"/>
  <c r="BB18" i="3"/>
  <c r="AL18" i="3"/>
  <c r="V18" i="3"/>
  <c r="BF28" i="3"/>
  <c r="AP28" i="3"/>
  <c r="Z28" i="3"/>
  <c r="BF27" i="3"/>
  <c r="AP27" i="3"/>
  <c r="Z27" i="3"/>
  <c r="BF25" i="3"/>
  <c r="AP25" i="3"/>
  <c r="Z25" i="3"/>
  <c r="BF24" i="3"/>
  <c r="AP24" i="3"/>
  <c r="Z24" i="3"/>
  <c r="BF22" i="3"/>
  <c r="AP22" i="3"/>
  <c r="Z22" i="3"/>
  <c r="BF21" i="3"/>
  <c r="AP21" i="3"/>
  <c r="Z21" i="3"/>
  <c r="BF20" i="3"/>
  <c r="AP20" i="3"/>
  <c r="Z20" i="3"/>
  <c r="BF18" i="3"/>
  <c r="AP18" i="3"/>
  <c r="Z18" i="3"/>
  <c r="BF17" i="3"/>
  <c r="AP17" i="3"/>
  <c r="AT27" i="3"/>
  <c r="AD25" i="3"/>
  <c r="N24" i="3"/>
  <c r="AT21" i="3"/>
  <c r="AD20" i="3"/>
  <c r="N18" i="3"/>
  <c r="AD17" i="3"/>
  <c r="N17" i="3"/>
  <c r="AT16" i="3"/>
  <c r="AD16" i="3"/>
  <c r="N16" i="3"/>
  <c r="AT15" i="3"/>
  <c r="AD15" i="3"/>
  <c r="N15" i="3"/>
  <c r="AT14" i="3"/>
  <c r="AD14" i="3"/>
  <c r="N14" i="3"/>
  <c r="AT13" i="3"/>
  <c r="AD13" i="3"/>
  <c r="N13" i="3"/>
  <c r="AT12" i="3"/>
  <c r="AD12" i="3"/>
  <c r="N12" i="3"/>
  <c r="AT11" i="3"/>
  <c r="AD11" i="3"/>
  <c r="N11" i="3"/>
  <c r="AT10" i="3"/>
  <c r="AD10" i="3"/>
  <c r="N28" i="3"/>
  <c r="AT25" i="3"/>
  <c r="AD24" i="3"/>
  <c r="N22" i="3"/>
  <c r="AT20" i="3"/>
  <c r="AD18" i="3"/>
  <c r="AH17" i="3"/>
  <c r="R17" i="3"/>
  <c r="AX16" i="3"/>
  <c r="AH16" i="3"/>
  <c r="R16" i="3"/>
  <c r="AX15" i="3"/>
  <c r="AH15" i="3"/>
  <c r="R15" i="3"/>
  <c r="AX14" i="3"/>
  <c r="AH14" i="3"/>
  <c r="R14" i="3"/>
  <c r="AX13" i="3"/>
  <c r="AH13" i="3"/>
  <c r="R13" i="3"/>
  <c r="AX12" i="3"/>
  <c r="AH12" i="3"/>
  <c r="R12" i="3"/>
  <c r="AX11" i="3"/>
  <c r="AH11" i="3"/>
  <c r="R11" i="3"/>
  <c r="AX10" i="3"/>
  <c r="AD28" i="3"/>
  <c r="N27" i="3"/>
  <c r="AT24" i="3"/>
  <c r="AD22" i="3"/>
  <c r="N21" i="3"/>
  <c r="AT18" i="3"/>
  <c r="AT17" i="3"/>
  <c r="AL17" i="3"/>
  <c r="V17" i="3"/>
  <c r="BB16" i="3"/>
  <c r="AL16" i="3"/>
  <c r="V16" i="3"/>
  <c r="BB15" i="3"/>
  <c r="AL15" i="3"/>
  <c r="V15" i="3"/>
  <c r="BB14" i="3"/>
  <c r="AL14" i="3"/>
  <c r="V14" i="3"/>
  <c r="BB13" i="3"/>
  <c r="AL13" i="3"/>
  <c r="V13" i="3"/>
  <c r="BB12" i="3"/>
  <c r="AL12" i="3"/>
  <c r="V12" i="3"/>
  <c r="BB11" i="3"/>
  <c r="AL11" i="3"/>
  <c r="V11" i="3"/>
  <c r="BB10" i="3"/>
  <c r="AL10" i="3"/>
  <c r="V7" i="3"/>
  <c r="AL7" i="3"/>
  <c r="BB7" i="3"/>
  <c r="V9" i="3"/>
  <c r="AL9" i="3"/>
  <c r="BB9" i="3"/>
  <c r="V10" i="3"/>
  <c r="BF10" i="3"/>
  <c r="Z12" i="3"/>
  <c r="AP13" i="3"/>
  <c r="BF14" i="3"/>
  <c r="Z16" i="3"/>
  <c r="N20" i="3"/>
  <c r="AD27" i="3"/>
  <c r="N7" i="3"/>
  <c r="AT7" i="3"/>
  <c r="AT9" i="3"/>
  <c r="N10" i="3"/>
  <c r="AH10" i="3"/>
  <c r="Z14" i="3"/>
  <c r="R7" i="3"/>
  <c r="AH7" i="3"/>
  <c r="AX7" i="3"/>
  <c r="R9" i="3"/>
  <c r="AH9" i="3"/>
  <c r="AX9" i="3"/>
  <c r="R10" i="3"/>
  <c r="AP10" i="3"/>
  <c r="BF11" i="3"/>
  <c r="Z13" i="3"/>
  <c r="AP14" i="3"/>
  <c r="BF15" i="3"/>
  <c r="Z17" i="3"/>
  <c r="BB17" i="3"/>
  <c r="N25" i="3"/>
  <c r="AB17" i="3" l="1"/>
  <c r="AA17" i="3"/>
  <c r="T31" i="3"/>
  <c r="S7" i="3"/>
  <c r="T7" i="3"/>
  <c r="AN11" i="3"/>
  <c r="AM11" i="3"/>
  <c r="AM10" i="3"/>
  <c r="S15" i="3"/>
  <c r="S14" i="3"/>
  <c r="T14" i="3"/>
  <c r="AV20" i="3"/>
  <c r="AU20" i="3"/>
  <c r="AF20" i="3"/>
  <c r="AE20" i="3"/>
  <c r="BH20" i="3"/>
  <c r="BG20" i="3"/>
  <c r="BC20" i="3"/>
  <c r="BD20" i="3"/>
  <c r="AJ20" i="3"/>
  <c r="AI20" i="3"/>
  <c r="BH31" i="3"/>
  <c r="BH7" i="3"/>
  <c r="BG7" i="3"/>
  <c r="AQ12" i="3"/>
  <c r="AQ13" i="3" s="1"/>
  <c r="AQ9" i="3"/>
  <c r="AB14" i="3"/>
  <c r="AA15" i="3"/>
  <c r="AA14" i="3"/>
  <c r="AV31" i="3"/>
  <c r="AV7" i="3"/>
  <c r="AU7" i="3"/>
  <c r="BG12" i="3"/>
  <c r="BG9" i="3"/>
  <c r="AM12" i="3"/>
  <c r="AM13" i="3" s="1"/>
  <c r="AM9" i="3"/>
  <c r="BD11" i="3"/>
  <c r="BC11" i="3"/>
  <c r="BC10" i="3"/>
  <c r="AN14" i="3"/>
  <c r="AM15" i="3"/>
  <c r="AM14" i="3"/>
  <c r="X17" i="3"/>
  <c r="W17" i="3"/>
  <c r="AY11" i="3"/>
  <c r="AY10" i="3"/>
  <c r="AZ11" i="3"/>
  <c r="AI15" i="3"/>
  <c r="AI14" i="3"/>
  <c r="AJ14" i="3"/>
  <c r="S17" i="3"/>
  <c r="T17" i="3"/>
  <c r="AE12" i="3"/>
  <c r="AE13" i="3" s="1"/>
  <c r="AE9" i="3"/>
  <c r="AV11" i="3"/>
  <c r="AU11" i="3"/>
  <c r="AU10" i="3"/>
  <c r="AF14" i="3"/>
  <c r="AE15" i="3"/>
  <c r="AE14" i="3"/>
  <c r="P17" i="3"/>
  <c r="O17" i="3"/>
  <c r="AR17" i="3"/>
  <c r="AQ17" i="3"/>
  <c r="BH18" i="3"/>
  <c r="BG18" i="3"/>
  <c r="BC18" i="3"/>
  <c r="BD18" i="3"/>
  <c r="AJ18" i="3"/>
  <c r="AI18" i="3"/>
  <c r="AZ20" i="3"/>
  <c r="AY20" i="3"/>
  <c r="AR31" i="3"/>
  <c r="AR7" i="3"/>
  <c r="AQ7" i="3"/>
  <c r="AR11" i="3"/>
  <c r="AQ11" i="3"/>
  <c r="AQ10" i="3"/>
  <c r="P20" i="3"/>
  <c r="O20" i="3"/>
  <c r="X31" i="3"/>
  <c r="W7" i="3"/>
  <c r="X7" i="3"/>
  <c r="X14" i="3"/>
  <c r="W15" i="3"/>
  <c r="W14" i="3"/>
  <c r="AV18" i="3"/>
  <c r="AU18" i="3"/>
  <c r="AI11" i="3"/>
  <c r="AI10" i="3"/>
  <c r="AJ11" i="3"/>
  <c r="P14" i="3"/>
  <c r="O15" i="3"/>
  <c r="O14" i="3"/>
  <c r="AR18" i="3"/>
  <c r="AQ18" i="3"/>
  <c r="AM18" i="3"/>
  <c r="AN18" i="3"/>
  <c r="T18" i="3"/>
  <c r="S18" i="3"/>
  <c r="AR14" i="3"/>
  <c r="AQ15" i="3"/>
  <c r="AQ14" i="3"/>
  <c r="S12" i="3"/>
  <c r="S9" i="3"/>
  <c r="AZ31" i="3"/>
  <c r="AY7" i="3"/>
  <c r="AZ7" i="3"/>
  <c r="AI12" i="3"/>
  <c r="AI13" i="3" s="1"/>
  <c r="AI9" i="3"/>
  <c r="P31" i="3"/>
  <c r="P7" i="3"/>
  <c r="O7" i="3"/>
  <c r="BH14" i="3"/>
  <c r="BG15" i="3"/>
  <c r="BG14" i="3"/>
  <c r="W12" i="3"/>
  <c r="W13" i="3" s="1"/>
  <c r="W9" i="3"/>
  <c r="BD31" i="3"/>
  <c r="BC7" i="3"/>
  <c r="BD7" i="3"/>
  <c r="BC12" i="3"/>
  <c r="BC13" i="3" s="1"/>
  <c r="BC9" i="3"/>
  <c r="BD14" i="3"/>
  <c r="BC15" i="3"/>
  <c r="BC14" i="3"/>
  <c r="AN17" i="3"/>
  <c r="AM17" i="3"/>
  <c r="AY12" i="3"/>
  <c r="AY9" i="3"/>
  <c r="AY15" i="3"/>
  <c r="AY14" i="3"/>
  <c r="AZ14" i="3"/>
  <c r="AI17" i="3"/>
  <c r="AJ17" i="3"/>
  <c r="AU12" i="3"/>
  <c r="AU13" i="3" s="1"/>
  <c r="AU9" i="3"/>
  <c r="AV14" i="3"/>
  <c r="AU15" i="3"/>
  <c r="AU14" i="3"/>
  <c r="AF17" i="3"/>
  <c r="AE17" i="3"/>
  <c r="BH17" i="3"/>
  <c r="BG17" i="3"/>
  <c r="AB20" i="3"/>
  <c r="AA20" i="3"/>
  <c r="W20" i="3"/>
  <c r="X20" i="3"/>
  <c r="AZ18" i="3"/>
  <c r="AY18" i="3"/>
  <c r="AB31" i="3"/>
  <c r="AB7" i="3"/>
  <c r="AA7" i="3"/>
  <c r="BH11" i="3"/>
  <c r="BG11" i="3"/>
  <c r="BG10" i="3"/>
  <c r="AF11" i="3"/>
  <c r="AE10" i="3"/>
  <c r="AE11" i="3"/>
  <c r="AA12" i="3"/>
  <c r="AA9" i="3"/>
  <c r="BC17" i="3"/>
  <c r="BD17" i="3"/>
  <c r="AJ31" i="3"/>
  <c r="AI7" i="3"/>
  <c r="AJ7" i="3"/>
  <c r="O12" i="3"/>
  <c r="O9" i="3"/>
  <c r="AN31" i="3"/>
  <c r="AM7" i="3"/>
  <c r="AN7" i="3"/>
  <c r="X11" i="3"/>
  <c r="W11" i="3"/>
  <c r="W10" i="3"/>
  <c r="AU17" i="3"/>
  <c r="AV17" i="3"/>
  <c r="S11" i="3"/>
  <c r="T11" i="3"/>
  <c r="S10" i="3"/>
  <c r="AF18" i="3"/>
  <c r="AE18" i="3"/>
  <c r="P11" i="3"/>
  <c r="O11" i="3"/>
  <c r="O10" i="3"/>
  <c r="P18" i="3"/>
  <c r="O18" i="3"/>
  <c r="AB18" i="3"/>
  <c r="AA18" i="3"/>
  <c r="AR20" i="3"/>
  <c r="AQ20" i="3"/>
  <c r="W18" i="3"/>
  <c r="X18" i="3"/>
  <c r="AM20" i="3"/>
  <c r="AN20" i="3"/>
  <c r="AZ17" i="3"/>
  <c r="AY17" i="3"/>
  <c r="T20" i="3"/>
  <c r="S20" i="3"/>
  <c r="AB11" i="3"/>
  <c r="AA11" i="3"/>
  <c r="AA10" i="3"/>
  <c r="AF31" i="3"/>
  <c r="AF7" i="3"/>
  <c r="AE7" i="3"/>
  <c r="H1" i="1"/>
  <c r="G1" i="1"/>
  <c r="F1" i="1"/>
  <c r="E1" i="1"/>
  <c r="D1" i="1"/>
  <c r="C1" i="1"/>
  <c r="AJ13" i="3" l="1"/>
  <c r="AI25" i="3"/>
  <c r="AJ25" i="3" s="1"/>
  <c r="AA22" i="3"/>
  <c r="AB22" i="3" s="1"/>
  <c r="AB10" i="3"/>
  <c r="AA24" i="3"/>
  <c r="AB24" i="3" s="1"/>
  <c r="AB12" i="3"/>
  <c r="AU25" i="3"/>
  <c r="AV25" i="3" s="1"/>
  <c r="AV13" i="3"/>
  <c r="AY24" i="3"/>
  <c r="AZ24" i="3" s="1"/>
  <c r="AZ12" i="3"/>
  <c r="BC21" i="3"/>
  <c r="BD9" i="3"/>
  <c r="AI22" i="3"/>
  <c r="AJ22" i="3" s="1"/>
  <c r="AJ10" i="3"/>
  <c r="AE21" i="3"/>
  <c r="AF21" i="3" s="1"/>
  <c r="AF9" i="3"/>
  <c r="AI16" i="3"/>
  <c r="AI27" i="3"/>
  <c r="AJ27" i="3" s="1"/>
  <c r="AJ15" i="3"/>
  <c r="W21" i="3"/>
  <c r="X21" i="3" s="1"/>
  <c r="X9" i="3"/>
  <c r="AQ25" i="3"/>
  <c r="AR25" i="3" s="1"/>
  <c r="AR13" i="3"/>
  <c r="AE25" i="3"/>
  <c r="AF25" i="3" s="1"/>
  <c r="AF13" i="3"/>
  <c r="AU22" i="3"/>
  <c r="AV22" i="3" s="1"/>
  <c r="AV10" i="3"/>
  <c r="AQ21" i="3"/>
  <c r="AR21" i="3" s="1"/>
  <c r="AR9" i="3"/>
  <c r="O22" i="3"/>
  <c r="P22" i="3" s="1"/>
  <c r="P10" i="3"/>
  <c r="AE22" i="3"/>
  <c r="AF22" i="3" s="1"/>
  <c r="AF10" i="3"/>
  <c r="AU21" i="3"/>
  <c r="AV9" i="3"/>
  <c r="AY16" i="3"/>
  <c r="AY27" i="3"/>
  <c r="AZ27" i="3" s="1"/>
  <c r="AZ15" i="3"/>
  <c r="BC27" i="3"/>
  <c r="BD27" i="3" s="1"/>
  <c r="BD15" i="3"/>
  <c r="BC16" i="3"/>
  <c r="W24" i="3"/>
  <c r="X24" i="3" s="1"/>
  <c r="X12" i="3"/>
  <c r="AI21" i="3"/>
  <c r="AJ9" i="3"/>
  <c r="W27" i="3"/>
  <c r="X27" i="3" s="1"/>
  <c r="X15" i="3"/>
  <c r="W16" i="3"/>
  <c r="AY22" i="3"/>
  <c r="AZ22" i="3" s="1"/>
  <c r="AZ10" i="3"/>
  <c r="AM21" i="3"/>
  <c r="AN21" i="3" s="1"/>
  <c r="AN9" i="3"/>
  <c r="AQ24" i="3"/>
  <c r="AR24" i="3" s="1"/>
  <c r="AR12" i="3"/>
  <c r="O24" i="3"/>
  <c r="P24" i="3" s="1"/>
  <c r="P12" i="3"/>
  <c r="BG22" i="3"/>
  <c r="BH22" i="3" s="1"/>
  <c r="BH10" i="3"/>
  <c r="AY13" i="3"/>
  <c r="BC25" i="3"/>
  <c r="BD25" i="3" s="1"/>
  <c r="BD13" i="3"/>
  <c r="S24" i="3"/>
  <c r="T24" i="3" s="1"/>
  <c r="T12" i="3"/>
  <c r="W25" i="3"/>
  <c r="X25" i="3" s="1"/>
  <c r="X13" i="3"/>
  <c r="BG21" i="3"/>
  <c r="BH9" i="3"/>
  <c r="AM22" i="3"/>
  <c r="AN22" i="3" s="1"/>
  <c r="AN10" i="3"/>
  <c r="W22" i="3"/>
  <c r="X22" i="3" s="1"/>
  <c r="X10" i="3"/>
  <c r="BC24" i="3"/>
  <c r="BD24" i="3" s="1"/>
  <c r="BD12" i="3"/>
  <c r="BG27" i="3"/>
  <c r="BH27" i="3" s="1"/>
  <c r="BH15" i="3"/>
  <c r="BG16" i="3"/>
  <c r="O27" i="3"/>
  <c r="P27" i="3" s="1"/>
  <c r="P15" i="3"/>
  <c r="O16" i="3"/>
  <c r="AQ22" i="3"/>
  <c r="AR22" i="3" s="1"/>
  <c r="AR10" i="3"/>
  <c r="AE24" i="3"/>
  <c r="AF24" i="3" s="1"/>
  <c r="AF12" i="3"/>
  <c r="AM27" i="3"/>
  <c r="AN27" i="3" s="1"/>
  <c r="AN15" i="3"/>
  <c r="AM16" i="3"/>
  <c r="BG24" i="3"/>
  <c r="BH24" i="3" s="1"/>
  <c r="BH12" i="3"/>
  <c r="AA13" i="3"/>
  <c r="S13" i="3"/>
  <c r="S22" i="3"/>
  <c r="T22" i="3" s="1"/>
  <c r="T10" i="3"/>
  <c r="O21" i="3"/>
  <c r="P9" i="3"/>
  <c r="AA21" i="3"/>
  <c r="AB9" i="3"/>
  <c r="AU27" i="3"/>
  <c r="AV27" i="3" s="1"/>
  <c r="AV15" i="3"/>
  <c r="AU16" i="3"/>
  <c r="AU24" i="3"/>
  <c r="AV24" i="3" s="1"/>
  <c r="AV12" i="3"/>
  <c r="AY21" i="3"/>
  <c r="AZ9" i="3"/>
  <c r="BG13" i="3"/>
  <c r="AI24" i="3"/>
  <c r="AJ24" i="3" s="1"/>
  <c r="AJ12" i="3"/>
  <c r="S21" i="3"/>
  <c r="T9" i="3"/>
  <c r="AQ27" i="3"/>
  <c r="AR27" i="3" s="1"/>
  <c r="AR15" i="3"/>
  <c r="AQ16" i="3"/>
  <c r="O13" i="3"/>
  <c r="AE27" i="3"/>
  <c r="AF27" i="3" s="1"/>
  <c r="AF15" i="3"/>
  <c r="AE16" i="3"/>
  <c r="AM25" i="3"/>
  <c r="AN25" i="3" s="1"/>
  <c r="AN13" i="3"/>
  <c r="BC22" i="3"/>
  <c r="BD22" i="3" s="1"/>
  <c r="BD10" i="3"/>
  <c r="AM24" i="3"/>
  <c r="AN24" i="3" s="1"/>
  <c r="AN12" i="3"/>
  <c r="AA27" i="3"/>
  <c r="AB27" i="3" s="1"/>
  <c r="AB15" i="3"/>
  <c r="AA16" i="3"/>
  <c r="S16" i="3"/>
  <c r="S27" i="3"/>
  <c r="T27" i="3" s="1"/>
  <c r="T15" i="3"/>
  <c r="M19" i="1"/>
  <c r="N19" i="1" s="1"/>
  <c r="AT19" i="1"/>
  <c r="AU19" i="1" s="1"/>
  <c r="AN19" i="1"/>
  <c r="AO19" i="1" s="1"/>
  <c r="AH19" i="1"/>
  <c r="AI19" i="1" s="1"/>
  <c r="AB19" i="1"/>
  <c r="AC19" i="1" s="1"/>
  <c r="V19" i="1"/>
  <c r="W19" i="1" s="1"/>
  <c r="P19" i="1"/>
  <c r="Q19" i="1" s="1"/>
  <c r="AQ19" i="1"/>
  <c r="AR19" i="1" s="1"/>
  <c r="AK19" i="1"/>
  <c r="AL19" i="1" s="1"/>
  <c r="AE19" i="1"/>
  <c r="AF19" i="1" s="1"/>
  <c r="Y19" i="1"/>
  <c r="Z19" i="1" s="1"/>
  <c r="S19" i="1"/>
  <c r="T19" i="1" s="1"/>
  <c r="AH25" i="1"/>
  <c r="AI25" i="1" s="1"/>
  <c r="AT6" i="1"/>
  <c r="AU6" i="1" s="1"/>
  <c r="AT10" i="1"/>
  <c r="AU10" i="1" s="1"/>
  <c r="AT14" i="1"/>
  <c r="AU14" i="1" s="1"/>
  <c r="AT18" i="1"/>
  <c r="AU18" i="1" s="1"/>
  <c r="AT22" i="1"/>
  <c r="AU22" i="1" s="1"/>
  <c r="AT9" i="1"/>
  <c r="AU9" i="1" s="1"/>
  <c r="AT7" i="1"/>
  <c r="AU7" i="1" s="1"/>
  <c r="AT11" i="1"/>
  <c r="AU11" i="1" s="1"/>
  <c r="AT15" i="1"/>
  <c r="AU15" i="1" s="1"/>
  <c r="AT13" i="1"/>
  <c r="AU13" i="1" s="1"/>
  <c r="AT17" i="1"/>
  <c r="AU17" i="1" s="1"/>
  <c r="AT21" i="1"/>
  <c r="AU21" i="1" s="1"/>
  <c r="AT25" i="1"/>
  <c r="AU25" i="1" s="1"/>
  <c r="AT4" i="1"/>
  <c r="AU4" i="1" s="1"/>
  <c r="AT8" i="1"/>
  <c r="AU8" i="1" s="1"/>
  <c r="AT12" i="1"/>
  <c r="AU12" i="1" s="1"/>
  <c r="AQ6" i="1"/>
  <c r="AR6" i="1" s="1"/>
  <c r="AQ10" i="1"/>
  <c r="AR10" i="1" s="1"/>
  <c r="AQ14" i="1"/>
  <c r="AR14" i="1" s="1"/>
  <c r="AQ18" i="1"/>
  <c r="AR18" i="1" s="1"/>
  <c r="AQ22" i="1"/>
  <c r="AR22" i="1" s="1"/>
  <c r="AQ13" i="1"/>
  <c r="AR13" i="1" s="1"/>
  <c r="AQ17" i="1"/>
  <c r="AR17" i="1" s="1"/>
  <c r="AQ21" i="1"/>
  <c r="AR21" i="1" s="1"/>
  <c r="AQ25" i="1"/>
  <c r="AR25" i="1" s="1"/>
  <c r="AQ7" i="1"/>
  <c r="AR7" i="1" s="1"/>
  <c r="AQ11" i="1"/>
  <c r="AR11" i="1" s="1"/>
  <c r="AQ15" i="1"/>
  <c r="AR15" i="1" s="1"/>
  <c r="AQ9" i="1"/>
  <c r="AR9" i="1" s="1"/>
  <c r="AQ4" i="1"/>
  <c r="AR4" i="1" s="1"/>
  <c r="AQ8" i="1"/>
  <c r="AR8" i="1" s="1"/>
  <c r="AQ12" i="1"/>
  <c r="AR12" i="1" s="1"/>
  <c r="AN6" i="1"/>
  <c r="AO6" i="1" s="1"/>
  <c r="AN10" i="1"/>
  <c r="AO10" i="1" s="1"/>
  <c r="AN14" i="1"/>
  <c r="AO14" i="1" s="1"/>
  <c r="AN18" i="1"/>
  <c r="AO18" i="1" s="1"/>
  <c r="AN22" i="1"/>
  <c r="AO22" i="1" s="1"/>
  <c r="AN13" i="1"/>
  <c r="AO13" i="1" s="1"/>
  <c r="AN21" i="1"/>
  <c r="AO21" i="1" s="1"/>
  <c r="AN25" i="1"/>
  <c r="AO25" i="1" s="1"/>
  <c r="AN7" i="1"/>
  <c r="AO7" i="1" s="1"/>
  <c r="AN11" i="1"/>
  <c r="AO11" i="1" s="1"/>
  <c r="AN15" i="1"/>
  <c r="AO15" i="1" s="1"/>
  <c r="AN9" i="1"/>
  <c r="AO9" i="1" s="1"/>
  <c r="AN17" i="1"/>
  <c r="AO17" i="1" s="1"/>
  <c r="AN4" i="1"/>
  <c r="AO4" i="1" s="1"/>
  <c r="AN8" i="1"/>
  <c r="AO8" i="1" s="1"/>
  <c r="AN12" i="1"/>
  <c r="AO12" i="1" s="1"/>
  <c r="AK6" i="1"/>
  <c r="AL6" i="1" s="1"/>
  <c r="AK10" i="1"/>
  <c r="AL10" i="1" s="1"/>
  <c r="AK14" i="1"/>
  <c r="AL14" i="1" s="1"/>
  <c r="AK18" i="1"/>
  <c r="AL18" i="1" s="1"/>
  <c r="AK22" i="1"/>
  <c r="AL22" i="1" s="1"/>
  <c r="AK9" i="1"/>
  <c r="AL9" i="1" s="1"/>
  <c r="AK7" i="1"/>
  <c r="AL7" i="1" s="1"/>
  <c r="AK11" i="1"/>
  <c r="AL11" i="1" s="1"/>
  <c r="AK15" i="1"/>
  <c r="AL15" i="1" s="1"/>
  <c r="AK13" i="1"/>
  <c r="AL13" i="1" s="1"/>
  <c r="AK17" i="1"/>
  <c r="AL17" i="1" s="1"/>
  <c r="AK21" i="1"/>
  <c r="AL21" i="1" s="1"/>
  <c r="AK25" i="1"/>
  <c r="AL25" i="1" s="1"/>
  <c r="AK4" i="1"/>
  <c r="AL4" i="1" s="1"/>
  <c r="AK8" i="1"/>
  <c r="AL8" i="1" s="1"/>
  <c r="AK12" i="1"/>
  <c r="AL12" i="1" s="1"/>
  <c r="AH6" i="1"/>
  <c r="AI6" i="1" s="1"/>
  <c r="AH10" i="1"/>
  <c r="AI10" i="1" s="1"/>
  <c r="AH14" i="1"/>
  <c r="AI14" i="1" s="1"/>
  <c r="AH18" i="1"/>
  <c r="AI18" i="1" s="1"/>
  <c r="AH22" i="1"/>
  <c r="AI22" i="1" s="1"/>
  <c r="AH21" i="1"/>
  <c r="AI21" i="1" s="1"/>
  <c r="AH7" i="1"/>
  <c r="AI7" i="1" s="1"/>
  <c r="AH11" i="1"/>
  <c r="AI11" i="1" s="1"/>
  <c r="AH15" i="1"/>
  <c r="AI15" i="1" s="1"/>
  <c r="AH9" i="1"/>
  <c r="AI9" i="1" s="1"/>
  <c r="AH13" i="1"/>
  <c r="AI13" i="1" s="1"/>
  <c r="AH17" i="1"/>
  <c r="AI17" i="1" s="1"/>
  <c r="AH4" i="1"/>
  <c r="AI4" i="1" s="1"/>
  <c r="AH8" i="1"/>
  <c r="AI8" i="1" s="1"/>
  <c r="AH12" i="1"/>
  <c r="AI12" i="1" s="1"/>
  <c r="AE13" i="1"/>
  <c r="AF13" i="1" s="1"/>
  <c r="AE6" i="1"/>
  <c r="AF6" i="1" s="1"/>
  <c r="AE10" i="1"/>
  <c r="AF10" i="1" s="1"/>
  <c r="AE14" i="1"/>
  <c r="AF14" i="1" s="1"/>
  <c r="AE18" i="1"/>
  <c r="AF18" i="1" s="1"/>
  <c r="AE22" i="1"/>
  <c r="AF22" i="1" s="1"/>
  <c r="AE9" i="1"/>
  <c r="AF9" i="1" s="1"/>
  <c r="AE21" i="1"/>
  <c r="AF21" i="1" s="1"/>
  <c r="AE25" i="1"/>
  <c r="AF25" i="1" s="1"/>
  <c r="AE7" i="1"/>
  <c r="AF7" i="1" s="1"/>
  <c r="AE11" i="1"/>
  <c r="AF11" i="1" s="1"/>
  <c r="AE15" i="1"/>
  <c r="AF15" i="1" s="1"/>
  <c r="AE17" i="1"/>
  <c r="AF17" i="1" s="1"/>
  <c r="AB25" i="1"/>
  <c r="AC25" i="1" s="1"/>
  <c r="AE4" i="1"/>
  <c r="AF4" i="1" s="1"/>
  <c r="AE8" i="1"/>
  <c r="AF8" i="1" s="1"/>
  <c r="AE12" i="1"/>
  <c r="AF12" i="1" s="1"/>
  <c r="AB9" i="1"/>
  <c r="AC9" i="1" s="1"/>
  <c r="AB13" i="1"/>
  <c r="AC13" i="1" s="1"/>
  <c r="AB17" i="1"/>
  <c r="AC17" i="1" s="1"/>
  <c r="AB21" i="1"/>
  <c r="AC21" i="1" s="1"/>
  <c r="AB6" i="1"/>
  <c r="AC6" i="1" s="1"/>
  <c r="AB10" i="1"/>
  <c r="AC10" i="1" s="1"/>
  <c r="AB14" i="1"/>
  <c r="AC14" i="1" s="1"/>
  <c r="AB18" i="1"/>
  <c r="AC18" i="1" s="1"/>
  <c r="AB22" i="1"/>
  <c r="AC22" i="1" s="1"/>
  <c r="AB7" i="1"/>
  <c r="AC7" i="1" s="1"/>
  <c r="AB11" i="1"/>
  <c r="AC11" i="1" s="1"/>
  <c r="AB15" i="1"/>
  <c r="AC15" i="1" s="1"/>
  <c r="AB4" i="1"/>
  <c r="AC4" i="1" s="1"/>
  <c r="AB8" i="1"/>
  <c r="AC8" i="1" s="1"/>
  <c r="AB12" i="1"/>
  <c r="AC12" i="1" s="1"/>
  <c r="Y9" i="1"/>
  <c r="Z9" i="1" s="1"/>
  <c r="Y6" i="1"/>
  <c r="Z6" i="1" s="1"/>
  <c r="Y10" i="1"/>
  <c r="Z10" i="1" s="1"/>
  <c r="Y14" i="1"/>
  <c r="Z14" i="1" s="1"/>
  <c r="Y18" i="1"/>
  <c r="Z18" i="1" s="1"/>
  <c r="Y22" i="1"/>
  <c r="Z22" i="1" s="1"/>
  <c r="Y13" i="1"/>
  <c r="Z13" i="1" s="1"/>
  <c r="Y7" i="1"/>
  <c r="Z7" i="1" s="1"/>
  <c r="Y11" i="1"/>
  <c r="Z11" i="1" s="1"/>
  <c r="Y15" i="1"/>
  <c r="Z15" i="1" s="1"/>
  <c r="Y17" i="1"/>
  <c r="Z17" i="1" s="1"/>
  <c r="Y21" i="1"/>
  <c r="Z21" i="1" s="1"/>
  <c r="Y25" i="1"/>
  <c r="Z25" i="1" s="1"/>
  <c r="Y4" i="1"/>
  <c r="Z4" i="1" s="1"/>
  <c r="Y8" i="1"/>
  <c r="Z8" i="1" s="1"/>
  <c r="Y12" i="1"/>
  <c r="Z12" i="1" s="1"/>
  <c r="V25" i="1"/>
  <c r="W25" i="1" s="1"/>
  <c r="M4" i="1"/>
  <c r="N4" i="1" s="1"/>
  <c r="V9" i="1"/>
  <c r="W9" i="1" s="1"/>
  <c r="V13" i="1"/>
  <c r="W13" i="1" s="1"/>
  <c r="V17" i="1"/>
  <c r="W17" i="1" s="1"/>
  <c r="V21" i="1"/>
  <c r="W21" i="1" s="1"/>
  <c r="V10" i="1"/>
  <c r="W10" i="1" s="1"/>
  <c r="V18" i="1"/>
  <c r="W18" i="1" s="1"/>
  <c r="V7" i="1"/>
  <c r="W7" i="1" s="1"/>
  <c r="V11" i="1"/>
  <c r="W11" i="1" s="1"/>
  <c r="V15" i="1"/>
  <c r="W15" i="1" s="1"/>
  <c r="V6" i="1"/>
  <c r="W6" i="1" s="1"/>
  <c r="V14" i="1"/>
  <c r="W14" i="1" s="1"/>
  <c r="V22" i="1"/>
  <c r="W22" i="1" s="1"/>
  <c r="V4" i="1"/>
  <c r="W4" i="1" s="1"/>
  <c r="V8" i="1"/>
  <c r="W8" i="1" s="1"/>
  <c r="V12" i="1"/>
  <c r="W12" i="1" s="1"/>
  <c r="S17" i="1"/>
  <c r="T17" i="1" s="1"/>
  <c r="S6" i="1"/>
  <c r="T6" i="1" s="1"/>
  <c r="S10" i="1"/>
  <c r="T10" i="1" s="1"/>
  <c r="S14" i="1"/>
  <c r="T14" i="1" s="1"/>
  <c r="S18" i="1"/>
  <c r="T18" i="1" s="1"/>
  <c r="S22" i="1"/>
  <c r="T22" i="1" s="1"/>
  <c r="S13" i="1"/>
  <c r="T13" i="1" s="1"/>
  <c r="S21" i="1"/>
  <c r="T21" i="1" s="1"/>
  <c r="S25" i="1"/>
  <c r="T25" i="1" s="1"/>
  <c r="S7" i="1"/>
  <c r="T7" i="1" s="1"/>
  <c r="S11" i="1"/>
  <c r="T11" i="1" s="1"/>
  <c r="S15" i="1"/>
  <c r="T15" i="1" s="1"/>
  <c r="S9" i="1"/>
  <c r="T9" i="1" s="1"/>
  <c r="S4" i="1"/>
  <c r="T4" i="1" s="1"/>
  <c r="S8" i="1"/>
  <c r="T8" i="1" s="1"/>
  <c r="S12" i="1"/>
  <c r="T12" i="1" s="1"/>
  <c r="P7" i="1"/>
  <c r="Q7" i="1" s="1"/>
  <c r="P11" i="1"/>
  <c r="Q11" i="1" s="1"/>
  <c r="P15" i="1"/>
  <c r="Q15" i="1" s="1"/>
  <c r="P8" i="1"/>
  <c r="Q8" i="1" s="1"/>
  <c r="P12" i="1"/>
  <c r="Q12" i="1" s="1"/>
  <c r="P9" i="1"/>
  <c r="Q9" i="1" s="1"/>
  <c r="P13" i="1"/>
  <c r="Q13" i="1" s="1"/>
  <c r="P17" i="1"/>
  <c r="Q17" i="1" s="1"/>
  <c r="P21" i="1"/>
  <c r="Q21" i="1" s="1"/>
  <c r="P25" i="1"/>
  <c r="Q25" i="1" s="1"/>
  <c r="P6" i="1"/>
  <c r="Q6" i="1" s="1"/>
  <c r="P10" i="1"/>
  <c r="Q10" i="1" s="1"/>
  <c r="P14" i="1"/>
  <c r="Q14" i="1" s="1"/>
  <c r="P18" i="1"/>
  <c r="Q18" i="1" s="1"/>
  <c r="P22" i="1"/>
  <c r="Q22" i="1" s="1"/>
  <c r="P4" i="1"/>
  <c r="Q4" i="1" s="1"/>
  <c r="M13" i="1"/>
  <c r="N13" i="1" s="1"/>
  <c r="M17" i="1"/>
  <c r="N17" i="1" s="1"/>
  <c r="M21" i="1"/>
  <c r="N21" i="1" s="1"/>
  <c r="M25" i="1"/>
  <c r="N25" i="1" s="1"/>
  <c r="M6" i="1"/>
  <c r="N6" i="1" s="1"/>
  <c r="M10" i="1"/>
  <c r="N10" i="1" s="1"/>
  <c r="M14" i="1"/>
  <c r="N14" i="1" s="1"/>
  <c r="M18" i="1"/>
  <c r="N18" i="1" s="1"/>
  <c r="M22" i="1"/>
  <c r="N22" i="1" s="1"/>
  <c r="M7" i="1"/>
  <c r="N7" i="1" s="1"/>
  <c r="M11" i="1"/>
  <c r="N11" i="1" s="1"/>
  <c r="M15" i="1"/>
  <c r="N15" i="1" s="1"/>
  <c r="M9" i="1"/>
  <c r="N9" i="1" s="1"/>
  <c r="M8" i="1"/>
  <c r="N8" i="1" s="1"/>
  <c r="M12" i="1"/>
  <c r="N12" i="1" s="1"/>
  <c r="AA28" i="3" l="1"/>
  <c r="AB28" i="3" s="1"/>
  <c r="AB16" i="3"/>
  <c r="O25" i="3"/>
  <c r="P25" i="3" s="1"/>
  <c r="P13" i="3"/>
  <c r="AZ21" i="3"/>
  <c r="AB21" i="3"/>
  <c r="O28" i="3"/>
  <c r="P28" i="3" s="1"/>
  <c r="P16" i="3"/>
  <c r="BG28" i="3"/>
  <c r="BH28" i="3" s="1"/>
  <c r="BH16" i="3"/>
  <c r="AV21" i="3"/>
  <c r="BD21" i="3"/>
  <c r="AE28" i="3"/>
  <c r="AF28" i="3" s="1"/>
  <c r="AF16" i="3"/>
  <c r="AQ28" i="3"/>
  <c r="AR28" i="3" s="1"/>
  <c r="AR16" i="3"/>
  <c r="T21" i="3"/>
  <c r="BG25" i="3"/>
  <c r="BH13" i="3"/>
  <c r="S25" i="3"/>
  <c r="T25" i="3" s="1"/>
  <c r="T13" i="3"/>
  <c r="AM28" i="3"/>
  <c r="AN28" i="3" s="1"/>
  <c r="AN16" i="3"/>
  <c r="BC28" i="3"/>
  <c r="BD28" i="3" s="1"/>
  <c r="BD16" i="3"/>
  <c r="AU28" i="3"/>
  <c r="AV28" i="3" s="1"/>
  <c r="AV16" i="3"/>
  <c r="S28" i="3"/>
  <c r="T28" i="3" s="1"/>
  <c r="T16" i="3"/>
  <c r="P21" i="3"/>
  <c r="AA25" i="3"/>
  <c r="AB25" i="3" s="1"/>
  <c r="AB13" i="3"/>
  <c r="BH21" i="3"/>
  <c r="AY25" i="3"/>
  <c r="AZ13" i="3"/>
  <c r="W28" i="3"/>
  <c r="X16" i="3"/>
  <c r="AJ21" i="3"/>
  <c r="AY28" i="3"/>
  <c r="AZ28" i="3" s="1"/>
  <c r="AZ16" i="3"/>
  <c r="AI28" i="3"/>
  <c r="AJ28" i="3" s="1"/>
  <c r="AJ16" i="3"/>
  <c r="AN29" i="3" l="1"/>
  <c r="AK6" i="3" s="1"/>
  <c r="AF29" i="3"/>
  <c r="AC6" i="3" s="1"/>
  <c r="BD29" i="3"/>
  <c r="BA6" i="3" s="1"/>
  <c r="BD30" i="3"/>
  <c r="AR29" i="3"/>
  <c r="AO6" i="3" s="1"/>
  <c r="T30" i="3"/>
  <c r="AZ25" i="3"/>
  <c r="AZ29" i="3"/>
  <c r="AW6" i="3" s="1"/>
  <c r="BH25" i="3"/>
  <c r="BH29" i="3"/>
  <c r="BE6" i="3" s="1"/>
  <c r="AR30" i="3"/>
  <c r="P30" i="3"/>
  <c r="AB30" i="3"/>
  <c r="X28" i="3"/>
  <c r="X30" i="3"/>
  <c r="X29" i="3"/>
  <c r="U6" i="3" s="1"/>
  <c r="T29" i="3"/>
  <c r="Q6" i="3" s="1"/>
  <c r="BH30" i="3"/>
  <c r="P29" i="3"/>
  <c r="M6" i="3" s="1"/>
  <c r="AJ30" i="3"/>
  <c r="AB29" i="3"/>
  <c r="Y6" i="3" s="1"/>
  <c r="AJ29" i="3"/>
  <c r="AG6" i="3" s="1"/>
  <c r="AN30" i="3"/>
  <c r="AF30" i="3"/>
  <c r="AV30" i="3"/>
  <c r="AZ30" i="3"/>
  <c r="AV29" i="3"/>
  <c r="AS6" i="3" s="1"/>
</calcChain>
</file>

<file path=xl/sharedStrings.xml><?xml version="1.0" encoding="utf-8"?>
<sst xmlns="http://schemas.openxmlformats.org/spreadsheetml/2006/main" count="1492" uniqueCount="248">
  <si>
    <t>E</t>
  </si>
  <si>
    <t>A</t>
  </si>
  <si>
    <t>D</t>
  </si>
  <si>
    <t>G</t>
  </si>
  <si>
    <t>H</t>
  </si>
  <si>
    <t>mi</t>
  </si>
  <si>
    <t>dur</t>
  </si>
  <si>
    <t>5+</t>
  </si>
  <si>
    <t>7maj</t>
  </si>
  <si>
    <t>9mi</t>
  </si>
  <si>
    <t>C</t>
  </si>
  <si>
    <t>F</t>
  </si>
  <si>
    <t>F#</t>
  </si>
  <si>
    <t>G#</t>
  </si>
  <si>
    <t>B</t>
  </si>
  <si>
    <t>C#</t>
  </si>
  <si>
    <t>D#</t>
  </si>
  <si>
    <t>tab</t>
  </si>
  <si>
    <t>9+</t>
  </si>
  <si>
    <t>11+</t>
  </si>
  <si>
    <t>13mi</t>
  </si>
  <si>
    <t>OK NAD 7</t>
  </si>
  <si>
    <t>OK 1</t>
  </si>
  <si>
    <t>Cmi5-</t>
  </si>
  <si>
    <t>C5-</t>
  </si>
  <si>
    <t>C2</t>
  </si>
  <si>
    <t>Cmi</t>
  </si>
  <si>
    <t xml:space="preserve">C </t>
  </si>
  <si>
    <t>C4sus</t>
  </si>
  <si>
    <t>C4</t>
  </si>
  <si>
    <t>C5+</t>
  </si>
  <si>
    <t>Cdim</t>
  </si>
  <si>
    <t>Cmi6</t>
  </si>
  <si>
    <t>C6</t>
  </si>
  <si>
    <t>C6sus4</t>
  </si>
  <si>
    <t>C6 4</t>
  </si>
  <si>
    <t>Cmi7 5-</t>
  </si>
  <si>
    <t>Bb</t>
  </si>
  <si>
    <t>C7 5-</t>
  </si>
  <si>
    <t>Cmi7</t>
  </si>
  <si>
    <t>C7</t>
  </si>
  <si>
    <t>C7 sus4</t>
  </si>
  <si>
    <t>C7 4</t>
  </si>
  <si>
    <t>C7 5+</t>
  </si>
  <si>
    <t xml:space="preserve">Cmi7 6sus </t>
  </si>
  <si>
    <t>Cmi7 5++</t>
  </si>
  <si>
    <t>C7 6sus</t>
  </si>
  <si>
    <t>C7 5++</t>
  </si>
  <si>
    <t>Cmi7maj</t>
  </si>
  <si>
    <t>C7maj</t>
  </si>
  <si>
    <t>C7maj 5+</t>
  </si>
  <si>
    <t>Cmi7maj sus6</t>
  </si>
  <si>
    <t>Cmi7maj 5++</t>
  </si>
  <si>
    <t>C7maj sus6</t>
  </si>
  <si>
    <t>C7maj 5++</t>
  </si>
  <si>
    <t>Cmi add9</t>
  </si>
  <si>
    <t>Cadd9</t>
  </si>
  <si>
    <t>Cmi6add9</t>
  </si>
  <si>
    <t>C6add9</t>
  </si>
  <si>
    <t>Cdim9mi</t>
  </si>
  <si>
    <t>C9mi 7- 5-</t>
  </si>
  <si>
    <t>C9mi 6 5-</t>
  </si>
  <si>
    <t>Cmi9mi 7-</t>
  </si>
  <si>
    <t>Cmi9mi 6</t>
  </si>
  <si>
    <t>C9mi 7-</t>
  </si>
  <si>
    <t>C9mi 6</t>
  </si>
  <si>
    <t>Cmi9mi 5-</t>
  </si>
  <si>
    <t>C9mi 5-</t>
  </si>
  <si>
    <t>Cmi9mi</t>
  </si>
  <si>
    <t>C9mi</t>
  </si>
  <si>
    <t>C9mi 4sus</t>
  </si>
  <si>
    <t>C9mi 4</t>
  </si>
  <si>
    <t>Cmi9mi 5+</t>
  </si>
  <si>
    <t>C9mi 5+</t>
  </si>
  <si>
    <t>Cmi9 6sus</t>
  </si>
  <si>
    <t>Cmi9 5++</t>
  </si>
  <si>
    <t>C9mi 6sus</t>
  </si>
  <si>
    <t>C9mi 5++</t>
  </si>
  <si>
    <t>Cmi9mi 7maj 5-</t>
  </si>
  <si>
    <t>C9mi 7maj 5-</t>
  </si>
  <si>
    <t>Cmi9mi 7maj</t>
  </si>
  <si>
    <t>C9mi 7maj</t>
  </si>
  <si>
    <t>Cmi9mi 7maj 5+</t>
  </si>
  <si>
    <t>C9mi 7maj 5+</t>
  </si>
  <si>
    <t>Cdim9</t>
  </si>
  <si>
    <t>C9 7- 5-</t>
  </si>
  <si>
    <t>C9 6 5-</t>
  </si>
  <si>
    <t>Cmi9 7-</t>
  </si>
  <si>
    <t>Cmi9 6</t>
  </si>
  <si>
    <t>C9 7-</t>
  </si>
  <si>
    <t>C9 6</t>
  </si>
  <si>
    <t>Cmi9 5-</t>
  </si>
  <si>
    <t>C9 5-</t>
  </si>
  <si>
    <t>Cmi9</t>
  </si>
  <si>
    <t>C9</t>
  </si>
  <si>
    <t>C9 4sus</t>
  </si>
  <si>
    <t>C9 4</t>
  </si>
  <si>
    <t>Cmi9 5+</t>
  </si>
  <si>
    <t>C9 5+</t>
  </si>
  <si>
    <t>C9 6sus</t>
  </si>
  <si>
    <t>C9 5++</t>
  </si>
  <si>
    <t>Cmi9 7maj 5-</t>
  </si>
  <si>
    <t>C9 7maj 5-</t>
  </si>
  <si>
    <t>Cmi9 7maj</t>
  </si>
  <si>
    <t>C9 7maj</t>
  </si>
  <si>
    <t>Cmi9 7maj 5+</t>
  </si>
  <si>
    <t>C9+</t>
  </si>
  <si>
    <t>C9+ 5+</t>
  </si>
  <si>
    <t>C 9+ 7maj</t>
  </si>
  <si>
    <t>C9+ 7maj 5+</t>
  </si>
  <si>
    <t>Cmi7 11sus</t>
  </si>
  <si>
    <t>Cmi7 add11</t>
  </si>
  <si>
    <t>C7 sus11</t>
  </si>
  <si>
    <t>C7 add11</t>
  </si>
  <si>
    <t>C7 sus13</t>
  </si>
  <si>
    <t>C7 add13</t>
  </si>
  <si>
    <t>C 7maj 13sus</t>
  </si>
  <si>
    <t>C 7maj add13</t>
  </si>
  <si>
    <t>Cdim11 9mi</t>
  </si>
  <si>
    <t>Cmi11 9mi 5-</t>
  </si>
  <si>
    <t>C11 9mi 5-</t>
  </si>
  <si>
    <t>Cmi11 9mi</t>
  </si>
  <si>
    <t>C11 9mi</t>
  </si>
  <si>
    <t>C11 9mi 5+</t>
  </si>
  <si>
    <t>Cmi11 5-</t>
  </si>
  <si>
    <t>Cmi11</t>
  </si>
  <si>
    <t>C11 5-</t>
  </si>
  <si>
    <t>C11</t>
  </si>
  <si>
    <t>C11 5+</t>
  </si>
  <si>
    <t>C11+</t>
  </si>
  <si>
    <t>C11+ 7maj</t>
  </si>
  <si>
    <t>C9mi 13sus</t>
  </si>
  <si>
    <t>C9mi add13</t>
  </si>
  <si>
    <t>Cmi9 13sus</t>
  </si>
  <si>
    <t>Cmi9 add13</t>
  </si>
  <si>
    <t>C9 13sus</t>
  </si>
  <si>
    <t>C9 add13</t>
  </si>
  <si>
    <t>C13mi 9mi</t>
  </si>
  <si>
    <t>C13mi</t>
  </si>
  <si>
    <t>C13 9mi 5-</t>
  </si>
  <si>
    <t>C13 9mi</t>
  </si>
  <si>
    <t>C13 9mi 5+</t>
  </si>
  <si>
    <t>C13 5-</t>
  </si>
  <si>
    <t>C13</t>
  </si>
  <si>
    <t>C13 5+</t>
  </si>
  <si>
    <t>C13 11+</t>
  </si>
  <si>
    <t>5-</t>
  </si>
  <si>
    <t>dim</t>
  </si>
  <si>
    <t>mi7 5-</t>
  </si>
  <si>
    <t>mi6</t>
  </si>
  <si>
    <t>mi5-</t>
  </si>
  <si>
    <t>7 5-</t>
  </si>
  <si>
    <t>mi7</t>
  </si>
  <si>
    <t>7 5+</t>
  </si>
  <si>
    <t>mi7 5++</t>
  </si>
  <si>
    <t>7 5++</t>
  </si>
  <si>
    <t>mi7maj</t>
  </si>
  <si>
    <t>7maj 5+</t>
  </si>
  <si>
    <t xml:space="preserve">dur </t>
  </si>
  <si>
    <t>6 4</t>
  </si>
  <si>
    <t>7 4</t>
  </si>
  <si>
    <t>mi7maj 5++</t>
  </si>
  <si>
    <t>7maj 5++</t>
  </si>
  <si>
    <t>mi add9</t>
  </si>
  <si>
    <t>add9</t>
  </si>
  <si>
    <t>mi6add9</t>
  </si>
  <si>
    <t>6add9</t>
  </si>
  <si>
    <t>dim9mi</t>
  </si>
  <si>
    <t>9mi 6 5-</t>
  </si>
  <si>
    <t>mi9mi 6</t>
  </si>
  <si>
    <t>9mi 6</t>
  </si>
  <si>
    <t>mi9mi 5-</t>
  </si>
  <si>
    <t>9mi 5-</t>
  </si>
  <si>
    <t>mi9mi</t>
  </si>
  <si>
    <t>9mi 4</t>
  </si>
  <si>
    <t>mi9mi 5+</t>
  </si>
  <si>
    <t>9mi 5+</t>
  </si>
  <si>
    <t>mi9 5++</t>
  </si>
  <si>
    <t>9mi 5++</t>
  </si>
  <si>
    <t>mi9mi 7maj 5-</t>
  </si>
  <si>
    <t>9mi 7maj 5-</t>
  </si>
  <si>
    <t>mi9mi 7maj</t>
  </si>
  <si>
    <t>9mi 7maj</t>
  </si>
  <si>
    <t>mi9mi 7maj 5+</t>
  </si>
  <si>
    <t>9mi 7maj 5+</t>
  </si>
  <si>
    <t>dim9</t>
  </si>
  <si>
    <t>9 6 5-</t>
  </si>
  <si>
    <t>mi9 6</t>
  </si>
  <si>
    <t>9 6</t>
  </si>
  <si>
    <t>mi9 5-</t>
  </si>
  <si>
    <t>9 5-</t>
  </si>
  <si>
    <t>mi9</t>
  </si>
  <si>
    <t>9 4</t>
  </si>
  <si>
    <t>mi9 5+</t>
  </si>
  <si>
    <t>9 5+</t>
  </si>
  <si>
    <t>9 5++</t>
  </si>
  <si>
    <t>mi9 7maj 5-</t>
  </si>
  <si>
    <t>9 7maj 5-</t>
  </si>
  <si>
    <t>mi9 7maj</t>
  </si>
  <si>
    <t>9 7maj</t>
  </si>
  <si>
    <t>mi9 7maj 5+</t>
  </si>
  <si>
    <t>9+ 5+</t>
  </si>
  <si>
    <t>9+ 7maj</t>
  </si>
  <si>
    <t>9+ 7maj 5+</t>
  </si>
  <si>
    <t>mi7 add11</t>
  </si>
  <si>
    <t>7 add11</t>
  </si>
  <si>
    <t>7 add13</t>
  </si>
  <si>
    <t>7maj add13</t>
  </si>
  <si>
    <t>dim11 9mi</t>
  </si>
  <si>
    <t>mi11 9mi 5-</t>
  </si>
  <si>
    <t>11 9mi 5-</t>
  </si>
  <si>
    <t>mi11 9mi</t>
  </si>
  <si>
    <t>11 9mi</t>
  </si>
  <si>
    <t>11 9mi 5+</t>
  </si>
  <si>
    <t>mi11 5-</t>
  </si>
  <si>
    <t>mi11</t>
  </si>
  <si>
    <t>11 5-</t>
  </si>
  <si>
    <t>11 5+</t>
  </si>
  <si>
    <t>11+ 7maj</t>
  </si>
  <si>
    <t>9mi add13</t>
  </si>
  <si>
    <t>mi9 add13</t>
  </si>
  <si>
    <t>9 add13</t>
  </si>
  <si>
    <t>13mi 9mi</t>
  </si>
  <si>
    <t>13 9mi 5-</t>
  </si>
  <si>
    <t>13 9mi</t>
  </si>
  <si>
    <t>13 9mi 5+</t>
  </si>
  <si>
    <t>13 5-</t>
  </si>
  <si>
    <t>13 5+</t>
  </si>
  <si>
    <t>13 11+</t>
  </si>
  <si>
    <t>0 bez posuvu</t>
  </si>
  <si>
    <t>nejvyšší pražec hmatu</t>
  </si>
  <si>
    <t>7.tón</t>
  </si>
  <si>
    <t>posun</t>
  </si>
  <si>
    <t>kapo</t>
  </si>
  <si>
    <t>obrazce</t>
  </si>
  <si>
    <t>7maj add11+</t>
  </si>
  <si>
    <t>sexta</t>
  </si>
  <si>
    <t>7 ex5</t>
  </si>
  <si>
    <t>heslo 22</t>
  </si>
  <si>
    <t>heslo:</t>
  </si>
  <si>
    <t>celý list</t>
  </si>
  <si>
    <t>zadat</t>
  </si>
  <si>
    <t>akordy heslo: 3</t>
  </si>
  <si>
    <t>kvinta</t>
  </si>
  <si>
    <t>kvarta</t>
  </si>
  <si>
    <t>malá tercie</t>
  </si>
  <si>
    <t>velká tercie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</si>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</sst>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 tint="-0.14999847407452621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0" tint="-0.34998626667073579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2"/>
      <name val="Calibri"/>
      <family val="2"/>
      <scheme val="minor"/>
    </font>
    <font>
      <sz val="16"/>
      <color theme="0" tint="-0.14999847407452621"/>
      <name val="Calibri"/>
      <family val="2"/>
      <charset val="238"/>
      <scheme val="minor"/>
    </font>
    <font>
      <sz val="14"/>
      <color theme="0" tint="-0.1499984740745262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4" tint="0.3999755851924192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0" tint="-4.9989318521683403E-2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5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0" tint="-0.34998626667073579"/>
      <name val="Calibri"/>
      <family val="2"/>
      <charset val="238"/>
      <scheme val="minor"/>
    </font>
    <font>
      <b/>
      <sz val="16"/>
      <color theme="0" tint="-0.34998626667073579"/>
      <name val="Calibri"/>
      <family val="2"/>
      <charset val="238"/>
      <scheme val="minor"/>
    </font>
    <font>
      <b/>
      <sz val="16"/>
      <color theme="0" tint="-0.14999847407452621"/>
      <name val="Calibri"/>
      <family val="2"/>
      <charset val="238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2" tint="-0.249977111117893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b/>
      <sz val="18"/>
      <color theme="5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6" borderId="0" xfId="0" applyFill="1"/>
    <xf numFmtId="0" fontId="0" fillId="8" borderId="0" xfId="0" applyFill="1"/>
    <xf numFmtId="0" fontId="0" fillId="0" borderId="0" xfId="0" applyFill="1"/>
    <xf numFmtId="0" fontId="0" fillId="4" borderId="0" xfId="0" applyFill="1"/>
    <xf numFmtId="0" fontId="5" fillId="7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13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14" borderId="15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6" fillId="12" borderId="18" xfId="0" applyFont="1" applyFill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11" fillId="16" borderId="0" xfId="0" applyFont="1" applyFill="1" applyBorder="1" applyAlignment="1">
      <alignment horizontal="center" vertical="center"/>
    </xf>
    <xf numFmtId="0" fontId="0" fillId="13" borderId="0" xfId="0" applyFill="1"/>
    <xf numFmtId="0" fontId="0" fillId="5" borderId="0" xfId="0" applyFill="1"/>
    <xf numFmtId="0" fontId="0" fillId="11" borderId="0" xfId="0" applyFill="1"/>
    <xf numFmtId="0" fontId="0" fillId="12" borderId="0" xfId="0" applyFill="1"/>
    <xf numFmtId="0" fontId="0" fillId="14" borderId="0" xfId="0" applyFill="1"/>
    <xf numFmtId="2" fontId="1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11" borderId="5" xfId="0" applyFont="1" applyFill="1" applyBorder="1" applyAlignment="1">
      <alignment horizontal="center"/>
    </xf>
    <xf numFmtId="0" fontId="0" fillId="17" borderId="5" xfId="0" applyFont="1" applyFill="1" applyBorder="1" applyAlignment="1">
      <alignment horizontal="center"/>
    </xf>
    <xf numFmtId="0" fontId="0" fillId="18" borderId="6" xfId="0" applyFont="1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14" fillId="19" borderId="5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6" fillId="19" borderId="5" xfId="0" applyFont="1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8" borderId="5" xfId="0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18" borderId="5" xfId="0" applyFont="1" applyFill="1" applyBorder="1" applyAlignment="1">
      <alignment horizontal="center"/>
    </xf>
    <xf numFmtId="0" fontId="0" fillId="13" borderId="6" xfId="0" applyFont="1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20" borderId="6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/>
    <xf numFmtId="0" fontId="18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1" fillId="0" borderId="0" xfId="0" applyFont="1"/>
    <xf numFmtId="0" fontId="4" fillId="6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0" fillId="15" borderId="0" xfId="0" applyFill="1"/>
    <xf numFmtId="0" fontId="4" fillId="8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23" fillId="2" borderId="20" xfId="0" applyFont="1" applyFill="1" applyBorder="1"/>
    <xf numFmtId="0" fontId="22" fillId="2" borderId="23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6" fillId="7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26" fillId="7" borderId="29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11" borderId="30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13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14" borderId="30" xfId="0" applyFont="1" applyFill="1" applyBorder="1" applyAlignment="1">
      <alignment horizontal="center" vertical="center"/>
    </xf>
    <xf numFmtId="0" fontId="26" fillId="7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12" borderId="33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9" fillId="0" borderId="19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23" fillId="0" borderId="0" xfId="0" applyFont="1" applyFill="1" applyBorder="1"/>
    <xf numFmtId="0" fontId="11" fillId="0" borderId="0" xfId="0" applyFont="1"/>
    <xf numFmtId="0" fontId="24" fillId="0" borderId="0" xfId="0" applyFont="1" applyFill="1" applyBorder="1" applyAlignment="1">
      <alignment horizontal="center" vertical="center"/>
    </xf>
    <xf numFmtId="0" fontId="17" fillId="17" borderId="1" xfId="0" applyFont="1" applyFill="1" applyBorder="1"/>
    <xf numFmtId="0" fontId="17" fillId="7" borderId="1" xfId="0" applyFont="1" applyFill="1" applyBorder="1" applyAlignment="1">
      <alignment horizontal="center"/>
    </xf>
    <xf numFmtId="0" fontId="29" fillId="0" borderId="0" xfId="0" applyFont="1"/>
    <xf numFmtId="0" fontId="31" fillId="0" borderId="0" xfId="0" applyFont="1" applyAlignment="1"/>
    <xf numFmtId="0" fontId="30" fillId="0" borderId="0" xfId="0" applyFont="1" applyFill="1" applyBorder="1" applyAlignment="1"/>
    <xf numFmtId="0" fontId="32" fillId="15" borderId="1" xfId="0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/>
    </xf>
    <xf numFmtId="0" fontId="33" fillId="9" borderId="2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25" fillId="12" borderId="4" xfId="0" applyFont="1" applyFill="1" applyBorder="1" applyAlignment="1">
      <alignment horizontal="center" vertical="center"/>
    </xf>
    <xf numFmtId="0" fontId="25" fillId="12" borderId="5" xfId="0" applyFont="1" applyFill="1" applyBorder="1" applyAlignment="1">
      <alignment horizontal="center" vertical="center"/>
    </xf>
    <xf numFmtId="0" fontId="25" fillId="12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ní" xfId="0" builtinId="0"/>
  </cellStyles>
  <dxfs count="19">
    <dxf>
      <font>
        <color theme="0"/>
      </font>
      <fill>
        <patternFill>
          <bgColor theme="0"/>
        </patternFill>
      </fill>
    </dxf>
    <dxf>
      <font>
        <color theme="2" tint="-0.24994659260841701"/>
      </font>
      <fill>
        <patternFill>
          <bgColor theme="4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50"/>
  <sheetViews>
    <sheetView tabSelected="1" zoomScaleNormal="100" workbookViewId="0">
      <selection activeCell="K5" sqref="K5"/>
    </sheetView>
  </sheetViews>
  <sheetFormatPr defaultRowHeight="21" x14ac:dyDescent="0.25"/>
  <cols>
    <col min="1" max="1" width="6.42578125" customWidth="1"/>
    <col min="3" max="3" width="6" style="55" customWidth="1"/>
    <col min="4" max="9" width="5.5703125" customWidth="1"/>
    <col min="10" max="10" width="4.42578125" customWidth="1"/>
    <col min="11" max="11" width="5.5703125" customWidth="1"/>
    <col min="12" max="12" width="9.140625" style="1"/>
    <col min="13" max="13" width="4.28515625" style="23" customWidth="1"/>
    <col min="14" max="15" width="1.42578125" style="2" customWidth="1"/>
    <col min="16" max="16" width="8.7109375" style="2" customWidth="1"/>
    <col min="17" max="17" width="4.28515625" style="2" customWidth="1"/>
    <col min="18" max="19" width="1.42578125" style="2" customWidth="1"/>
    <col min="20" max="20" width="8.28515625" style="2" bestFit="1" customWidth="1"/>
    <col min="21" max="21" width="4.28515625" style="23" customWidth="1"/>
    <col min="22" max="23" width="1.42578125" style="2" customWidth="1"/>
    <col min="24" max="24" width="8" style="2" customWidth="1"/>
    <col min="25" max="25" width="4.28515625" style="2" customWidth="1"/>
    <col min="26" max="27" width="1.42578125" style="2" customWidth="1"/>
    <col min="28" max="28" width="8.28515625" style="2" bestFit="1" customWidth="1"/>
    <col min="29" max="29" width="4.28515625" style="2" customWidth="1"/>
    <col min="30" max="31" width="1.42578125" style="2" customWidth="1"/>
    <col min="32" max="32" width="8" style="2" customWidth="1"/>
    <col min="33" max="33" width="4.28515625" style="2" customWidth="1"/>
    <col min="34" max="35" width="1.42578125" style="2" customWidth="1"/>
    <col min="36" max="36" width="8" style="2" customWidth="1"/>
    <col min="37" max="37" width="4.28515625" style="23" customWidth="1"/>
    <col min="38" max="39" width="1.42578125" style="2" customWidth="1"/>
    <col min="40" max="40" width="7.85546875" style="2" customWidth="1"/>
    <col min="41" max="41" width="4.28515625" style="2" customWidth="1"/>
    <col min="42" max="43" width="1.42578125" style="2" customWidth="1"/>
    <col min="44" max="44" width="7.85546875" style="2" customWidth="1"/>
    <col min="45" max="45" width="4.28515625" style="23" customWidth="1"/>
    <col min="46" max="47" width="1.42578125" style="2" customWidth="1"/>
    <col min="48" max="48" width="8" style="2" customWidth="1"/>
    <col min="49" max="49" width="4.28515625" style="23" customWidth="1"/>
    <col min="50" max="51" width="1.42578125" style="2" customWidth="1"/>
    <col min="52" max="52" width="8.5703125" style="2" customWidth="1"/>
    <col min="53" max="53" width="4.28515625" style="23" customWidth="1"/>
    <col min="54" max="55" width="1.42578125" style="2" customWidth="1"/>
    <col min="56" max="56" width="8.28515625" style="2" bestFit="1" customWidth="1"/>
    <col min="57" max="57" width="4.28515625" style="23" customWidth="1"/>
    <col min="58" max="59" width="1.42578125" style="2" customWidth="1"/>
    <col min="60" max="60" width="8.140625" style="2" customWidth="1"/>
    <col min="64" max="64" width="4.28515625" customWidth="1"/>
    <col min="65" max="66" width="4.140625" customWidth="1"/>
    <col min="67" max="67" width="7.28515625" style="90" customWidth="1"/>
    <col min="68" max="68" width="14.28515625" style="88" customWidth="1"/>
    <col min="69" max="69" width="13.140625" bestFit="1" customWidth="1"/>
    <col min="70" max="70" width="15" bestFit="1" customWidth="1"/>
    <col min="71" max="82" width="4.140625" customWidth="1"/>
    <col min="83" max="83" width="5" bestFit="1" customWidth="1"/>
    <col min="84" max="84" width="4.140625" customWidth="1"/>
    <col min="85" max="87" width="5" bestFit="1" customWidth="1"/>
    <col min="88" max="88" width="4.140625" customWidth="1"/>
    <col min="89" max="90" width="5.28515625" bestFit="1" customWidth="1"/>
  </cols>
  <sheetData>
    <row r="1" spans="1:94" ht="21.75" thickBot="1" x14ac:dyDescent="0.3">
      <c r="G1" s="137"/>
      <c r="H1" s="137"/>
      <c r="AC1" s="2" t="s">
        <v>240</v>
      </c>
      <c r="AF1" s="2" t="s">
        <v>239</v>
      </c>
      <c r="AG1" s="2">
        <v>51</v>
      </c>
    </row>
    <row r="2" spans="1:94" ht="23.25" customHeight="1" thickBot="1" x14ac:dyDescent="0.45">
      <c r="A2" s="131"/>
      <c r="B2" s="132"/>
      <c r="D2" s="141" t="str">
        <f t="shared" ref="D2:H2" ca="1" si="0">OFFSET(D7,D3,0)</f>
        <v>x</v>
      </c>
      <c r="E2" s="141" t="str">
        <f t="shared" ca="1" si="0"/>
        <v>A</v>
      </c>
      <c r="F2" s="141" t="str">
        <f t="shared" ca="1" si="0"/>
        <v>D</v>
      </c>
      <c r="G2" s="141" t="str">
        <f t="shared" ca="1" si="0"/>
        <v>A</v>
      </c>
      <c r="H2" s="141" t="str">
        <f t="shared" ca="1" si="0"/>
        <v>D</v>
      </c>
      <c r="I2" s="141" t="str">
        <f ca="1">OFFSET(I7,I3,0)</f>
        <v>F#</v>
      </c>
      <c r="J2" s="142"/>
      <c r="K2" t="s">
        <v>231</v>
      </c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</row>
    <row r="3" spans="1:94" ht="23.25" customHeight="1" thickBot="1" x14ac:dyDescent="0.3">
      <c r="B3" t="s">
        <v>229</v>
      </c>
      <c r="D3" s="140">
        <f>IF(OR(D5&lt;0,D5="",D5=" ",D5="x"),-1,IF(D5=0,0+$B$4,D5+$B$5+$B$4))</f>
        <v>-1</v>
      </c>
      <c r="E3" s="140">
        <f t="shared" ref="E3:I3" si="1">IF(OR(E5&lt;0,E5="",E5=" ",E5="x"),-1,IF(E5=0,0+$B$4,E5+$B$5+$B$4))</f>
        <v>0</v>
      </c>
      <c r="F3" s="140">
        <f t="shared" si="1"/>
        <v>0</v>
      </c>
      <c r="G3" s="140">
        <f t="shared" si="1"/>
        <v>2</v>
      </c>
      <c r="H3" s="140">
        <f t="shared" si="1"/>
        <v>3</v>
      </c>
      <c r="I3" s="140">
        <f t="shared" si="1"/>
        <v>2</v>
      </c>
      <c r="J3" s="5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</row>
    <row r="4" spans="1:94" ht="23.25" customHeight="1" thickBot="1" x14ac:dyDescent="0.45">
      <c r="A4" s="124" t="s">
        <v>233</v>
      </c>
      <c r="B4" s="99">
        <v>0</v>
      </c>
      <c r="D4" s="134"/>
      <c r="E4" s="134"/>
      <c r="F4" s="134"/>
      <c r="G4" s="139" t="s">
        <v>241</v>
      </c>
      <c r="H4" s="138" t="s">
        <v>238</v>
      </c>
      <c r="I4" s="138"/>
      <c r="J4" s="5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</row>
    <row r="5" spans="1:94" ht="23.25" customHeight="1" thickBot="1" x14ac:dyDescent="0.45">
      <c r="A5" s="133" t="s">
        <v>232</v>
      </c>
      <c r="B5" s="99">
        <v>0</v>
      </c>
      <c r="C5" s="125" t="s">
        <v>17</v>
      </c>
      <c r="D5" s="100" t="s">
        <v>247</v>
      </c>
      <c r="E5" s="101">
        <v>0</v>
      </c>
      <c r="F5" s="101">
        <v>0</v>
      </c>
      <c r="G5" s="101">
        <v>2</v>
      </c>
      <c r="H5" s="101">
        <v>3</v>
      </c>
      <c r="I5" s="102">
        <v>2</v>
      </c>
      <c r="J5" s="5"/>
      <c r="M5" s="144" t="s">
        <v>10</v>
      </c>
      <c r="N5" s="145"/>
      <c r="O5" s="145"/>
      <c r="P5" s="146"/>
      <c r="Q5" s="144" t="s">
        <v>15</v>
      </c>
      <c r="R5" s="145"/>
      <c r="S5" s="145"/>
      <c r="T5" s="146"/>
      <c r="U5" s="144" t="s">
        <v>2</v>
      </c>
      <c r="V5" s="145"/>
      <c r="W5" s="145"/>
      <c r="X5" s="146"/>
      <c r="Y5" s="144" t="s">
        <v>16</v>
      </c>
      <c r="Z5" s="145"/>
      <c r="AA5" s="145"/>
      <c r="AB5" s="146"/>
      <c r="AC5" s="144" t="s">
        <v>0</v>
      </c>
      <c r="AD5" s="145"/>
      <c r="AE5" s="145"/>
      <c r="AF5" s="146"/>
      <c r="AG5" s="144" t="s">
        <v>11</v>
      </c>
      <c r="AH5" s="145"/>
      <c r="AI5" s="145"/>
      <c r="AJ5" s="146"/>
      <c r="AK5" s="144" t="s">
        <v>12</v>
      </c>
      <c r="AL5" s="145"/>
      <c r="AM5" s="145"/>
      <c r="AN5" s="146"/>
      <c r="AO5" s="144" t="s">
        <v>3</v>
      </c>
      <c r="AP5" s="145"/>
      <c r="AQ5" s="145"/>
      <c r="AR5" s="146"/>
      <c r="AS5" s="144" t="s">
        <v>13</v>
      </c>
      <c r="AT5" s="145"/>
      <c r="AU5" s="145"/>
      <c r="AV5" s="146"/>
      <c r="AW5" s="144" t="s">
        <v>1</v>
      </c>
      <c r="AX5" s="145"/>
      <c r="AY5" s="145"/>
      <c r="AZ5" s="146"/>
      <c r="BA5" s="144" t="s">
        <v>14</v>
      </c>
      <c r="BB5" s="145"/>
      <c r="BC5" s="145"/>
      <c r="BD5" s="146"/>
      <c r="BE5" s="144" t="s">
        <v>4</v>
      </c>
      <c r="BF5" s="145"/>
      <c r="BG5" s="145"/>
      <c r="BH5" s="146"/>
      <c r="BP5" s="88" t="s">
        <v>242</v>
      </c>
      <c r="BT5" s="90">
        <v>1</v>
      </c>
      <c r="BU5" s="90"/>
      <c r="BV5" s="90">
        <v>2</v>
      </c>
      <c r="BW5" s="90">
        <v>4</v>
      </c>
      <c r="BX5" s="90">
        <v>8</v>
      </c>
      <c r="BY5" s="90">
        <v>16</v>
      </c>
      <c r="BZ5" s="90">
        <v>32</v>
      </c>
      <c r="CA5" s="90">
        <v>64</v>
      </c>
      <c r="CB5" s="90">
        <v>128</v>
      </c>
      <c r="CC5" s="90">
        <v>256</v>
      </c>
      <c r="CD5" s="90">
        <v>512</v>
      </c>
      <c r="CE5" s="90">
        <v>1024</v>
      </c>
      <c r="CF5" s="88"/>
      <c r="CG5" s="88">
        <v>2048</v>
      </c>
      <c r="CH5" s="88">
        <v>4096</v>
      </c>
      <c r="CI5" s="88">
        <v>8192</v>
      </c>
      <c r="CJ5" s="88"/>
      <c r="CK5" s="88">
        <v>16384</v>
      </c>
      <c r="CL5" s="88">
        <v>32768</v>
      </c>
      <c r="CN5" s="88">
        <v>65536</v>
      </c>
      <c r="CO5" s="88">
        <v>131072</v>
      </c>
    </row>
    <row r="6" spans="1:94" ht="15.75" thickBot="1" x14ac:dyDescent="0.3">
      <c r="A6" s="133" t="s">
        <v>234</v>
      </c>
      <c r="B6" s="92">
        <f>IF(B4&gt;0,B4,B5+MIN(D6:I6))</f>
        <v>2</v>
      </c>
      <c r="D6" s="91" t="str">
        <f t="shared" ref="D6:I6" si="2">IF(D5&lt;=0,"x",D5)</f>
        <v>x</v>
      </c>
      <c r="E6" s="91" t="str">
        <f t="shared" si="2"/>
        <v>x</v>
      </c>
      <c r="F6" s="91" t="str">
        <f t="shared" si="2"/>
        <v>x</v>
      </c>
      <c r="G6" s="91">
        <f t="shared" si="2"/>
        <v>2</v>
      </c>
      <c r="H6" s="91">
        <f t="shared" si="2"/>
        <v>3</v>
      </c>
      <c r="I6" s="91">
        <f t="shared" si="2"/>
        <v>2</v>
      </c>
      <c r="M6" s="147" t="e">
        <f ca="1">VLOOKUP(P29,$BO7:$BP250,2,0)</f>
        <v>#N/A</v>
      </c>
      <c r="N6" s="148"/>
      <c r="O6" s="148"/>
      <c r="P6" s="149"/>
      <c r="Q6" s="147" t="e">
        <f ca="1">VLOOKUP(T29,$BO7:$BP250,2,0)</f>
        <v>#N/A</v>
      </c>
      <c r="R6" s="148"/>
      <c r="S6" s="148"/>
      <c r="T6" s="149"/>
      <c r="U6" s="147" t="str">
        <f ca="1">VLOOKUP(X29,$BO7:$BP250,2,0)</f>
        <v xml:space="preserve">dur </v>
      </c>
      <c r="V6" s="148"/>
      <c r="W6" s="148"/>
      <c r="X6" s="149"/>
      <c r="Y6" s="147" t="e">
        <f ca="1">VLOOKUP(AB29,$BO7:$BP250,2,0)</f>
        <v>#N/A</v>
      </c>
      <c r="Z6" s="148"/>
      <c r="AA6" s="148"/>
      <c r="AB6" s="149"/>
      <c r="AC6" s="147" t="e">
        <f ca="1">VLOOKUP(AF29,$BO7:$BP250,2,0)</f>
        <v>#N/A</v>
      </c>
      <c r="AD6" s="148"/>
      <c r="AE6" s="148"/>
      <c r="AF6" s="149"/>
      <c r="AG6" s="147" t="e">
        <f ca="1">VLOOKUP(AJ29,$BO7:$BP250,2,0)</f>
        <v>#N/A</v>
      </c>
      <c r="AH6" s="148"/>
      <c r="AI6" s="148"/>
      <c r="AJ6" s="149"/>
      <c r="AK6" s="148" t="e">
        <f ca="1">VLOOKUP(AN29,$BO7:$BP250,2,0)</f>
        <v>#N/A</v>
      </c>
      <c r="AL6" s="148"/>
      <c r="AM6" s="148"/>
      <c r="AN6" s="148"/>
      <c r="AO6" s="147" t="e">
        <f ca="1">VLOOKUP(AR29,$BO7:$BP250,2,0)</f>
        <v>#N/A</v>
      </c>
      <c r="AP6" s="148"/>
      <c r="AQ6" s="148"/>
      <c r="AR6" s="149"/>
      <c r="AS6" s="147" t="e">
        <f ca="1">VLOOKUP(AV29,$BO7:$BP250,2,0)</f>
        <v>#N/A</v>
      </c>
      <c r="AT6" s="148"/>
      <c r="AU6" s="148"/>
      <c r="AV6" s="149"/>
      <c r="AW6" s="147" t="e">
        <f ca="1">VLOOKUP(AZ29,$BO7:$BP250,2,0)</f>
        <v>#N/A</v>
      </c>
      <c r="AX6" s="148"/>
      <c r="AY6" s="148"/>
      <c r="AZ6" s="149"/>
      <c r="BA6" s="147" t="e">
        <f ca="1">VLOOKUP(BD29,$BO7:$BP250,2,0)</f>
        <v>#N/A</v>
      </c>
      <c r="BB6" s="148"/>
      <c r="BC6" s="148"/>
      <c r="BD6" s="149"/>
      <c r="BE6" s="147" t="e">
        <f ca="1">VLOOKUP(BH29,$BO7:$BP250,2,0)</f>
        <v>#N/A</v>
      </c>
      <c r="BF6" s="148"/>
      <c r="BG6" s="148"/>
      <c r="BH6" s="149"/>
    </row>
    <row r="7" spans="1:94" ht="22.5" customHeight="1" thickBot="1" x14ac:dyDescent="0.3">
      <c r="A7" s="88"/>
      <c r="B7" s="93">
        <f>IF($B$6=C7,1,0)</f>
        <v>0</v>
      </c>
      <c r="C7" s="126">
        <v>0</v>
      </c>
      <c r="D7" s="6" t="s">
        <v>0</v>
      </c>
      <c r="E7" s="6" t="s">
        <v>1</v>
      </c>
      <c r="F7" s="6" t="s">
        <v>2</v>
      </c>
      <c r="G7" s="6" t="s">
        <v>3</v>
      </c>
      <c r="H7" s="6" t="s">
        <v>4</v>
      </c>
      <c r="I7" s="6" t="s">
        <v>0</v>
      </c>
      <c r="J7" s="10"/>
      <c r="L7" s="16">
        <v>1</v>
      </c>
      <c r="M7" s="28" t="s">
        <v>10</v>
      </c>
      <c r="N7" s="43">
        <f ca="1">IF(OR(M7=$D$2,M7=$E$2,M7=$F$2,M7=$G$2,M7=$H$2,M7=$I$2,M7=$J$2),1,0)</f>
        <v>0</v>
      </c>
      <c r="O7" s="43">
        <f ca="1">N7</f>
        <v>0</v>
      </c>
      <c r="P7" s="29">
        <f ca="1">IF(N7=1,M7,0)</f>
        <v>0</v>
      </c>
      <c r="Q7" s="28" t="s">
        <v>15</v>
      </c>
      <c r="R7" s="43">
        <f ca="1">IF(OR(Q7=$D$2,Q7=$E$2,Q7=$F$2,Q7=$G$2,Q7=$H$2,Q7=$I$2,Q7=$J$2),1,0)</f>
        <v>0</v>
      </c>
      <c r="S7" s="43">
        <f ca="1">R7</f>
        <v>0</v>
      </c>
      <c r="T7" s="29">
        <f ca="1">IF(R7=1,Q7,0)</f>
        <v>0</v>
      </c>
      <c r="U7" s="28" t="s">
        <v>2</v>
      </c>
      <c r="V7" s="43">
        <f ca="1">IF(OR(U7=$D$2,U7=$E$2,U7=$F$2,U7=$G$2,U7=$H$2,U7=$I$2,U7=$J$2),1,0)</f>
        <v>1</v>
      </c>
      <c r="W7" s="43">
        <f ca="1">V7</f>
        <v>1</v>
      </c>
      <c r="X7" s="29" t="str">
        <f ca="1">IF(V7=1,U7,0)</f>
        <v>D</v>
      </c>
      <c r="Y7" s="28" t="s">
        <v>16</v>
      </c>
      <c r="Z7" s="43">
        <f ca="1">IF(OR(Y7=$D$2,Y7=$E$2,Y7=$F$2,Y7=$G$2,Y7=$H$2,Y7=$I$2,Y7=$J$2),1,0)</f>
        <v>0</v>
      </c>
      <c r="AA7" s="43">
        <f ca="1">Z7</f>
        <v>0</v>
      </c>
      <c r="AB7" s="29">
        <f ca="1">IF(Z7=1,Y7,0)</f>
        <v>0</v>
      </c>
      <c r="AC7" s="28" t="s">
        <v>0</v>
      </c>
      <c r="AD7" s="43">
        <f ca="1">IF(OR(AC7=$D$2,AC7=$E$2,AC7=$F$2,AC7=$G$2,AC7=$H$2,AC7=$I$2,AC7=$J$2),1,0)</f>
        <v>0</v>
      </c>
      <c r="AE7" s="43">
        <f ca="1">AD7</f>
        <v>0</v>
      </c>
      <c r="AF7" s="29">
        <f ca="1">IF(AD7=1,AC7,0)</f>
        <v>0</v>
      </c>
      <c r="AG7" s="28" t="s">
        <v>11</v>
      </c>
      <c r="AH7" s="43">
        <f ca="1">IF(OR(AG7=$D$2,AG7=$E$2,AG7=$F$2,AG7=$G$2,AG7=$H$2,AG7=$I$2,AG7=$J$2),1,0)</f>
        <v>0</v>
      </c>
      <c r="AI7" s="43">
        <f ca="1">AH7</f>
        <v>0</v>
      </c>
      <c r="AJ7" s="29">
        <f ca="1">IF(AH7=1,AG7,0)</f>
        <v>0</v>
      </c>
      <c r="AK7" s="28" t="s">
        <v>12</v>
      </c>
      <c r="AL7" s="43">
        <f ca="1">IF(OR(AK7=$D$2,AK7=$E$2,AK7=$F$2,AK7=$G$2,AK7=$H$2,AK7=$I$2,AK7=$J$2),1,0)</f>
        <v>1</v>
      </c>
      <c r="AM7" s="43">
        <f ca="1">AL7</f>
        <v>1</v>
      </c>
      <c r="AN7" s="29" t="str">
        <f ca="1">IF(AL7=1,AK7,0)</f>
        <v>F#</v>
      </c>
      <c r="AO7" s="28" t="s">
        <v>3</v>
      </c>
      <c r="AP7" s="43">
        <f ca="1">IF(OR(AO7=$D$2,AO7=$E$2,AO7=$F$2,AO7=$G$2,AO7=$H$2,AO7=$I$2,AO7=$J$2),1,0)</f>
        <v>0</v>
      </c>
      <c r="AQ7" s="43">
        <f ca="1">AP7</f>
        <v>0</v>
      </c>
      <c r="AR7" s="29">
        <f ca="1">IF(AP7=1,AO7,0)</f>
        <v>0</v>
      </c>
      <c r="AS7" s="28" t="s">
        <v>13</v>
      </c>
      <c r="AT7" s="43">
        <f ca="1">IF(OR(AS7=$D$2,AS7=$E$2,AS7=$F$2,AS7=$G$2,AS7=$H$2,AS7=$I$2,AS7=$J$2),1,0)</f>
        <v>0</v>
      </c>
      <c r="AU7" s="43">
        <f ca="1">AT7</f>
        <v>0</v>
      </c>
      <c r="AV7" s="29">
        <f ca="1">IF(AT7=1,AS7,0)</f>
        <v>0</v>
      </c>
      <c r="AW7" s="28" t="s">
        <v>1</v>
      </c>
      <c r="AX7" s="43">
        <f ca="1">IF(OR(AW7=$D$2,AW7=$E$2,AW7=$F$2,AW7=$G$2,AW7=$H$2,AW7=$I$2,AW7=$J$2),1,0)</f>
        <v>1</v>
      </c>
      <c r="AY7" s="43">
        <f ca="1">AX7</f>
        <v>1</v>
      </c>
      <c r="AZ7" s="29" t="str">
        <f ca="1">IF(AX7=1,AW7,0)</f>
        <v>A</v>
      </c>
      <c r="BA7" s="28" t="s">
        <v>14</v>
      </c>
      <c r="BB7" s="43">
        <f ca="1">IF(OR(BA7=$D$2,BA7=$E$2,BA7=$F$2,BA7=$G$2,BA7=$H$2,BA7=$I$2,BA7=$J$2),1,0)</f>
        <v>0</v>
      </c>
      <c r="BC7" s="43">
        <f ca="1">BB7</f>
        <v>0</v>
      </c>
      <c r="BD7" s="29">
        <f ca="1">IF(BB7=1,BA7,0)</f>
        <v>0</v>
      </c>
      <c r="BE7" s="28" t="s">
        <v>4</v>
      </c>
      <c r="BF7" s="43">
        <f ca="1">IF(OR(BE7=$D$2,BE7=$E$2,BE7=$F$2,BE7=$G$2,BE7=$H$2,BE7=$I$2,BE7=$J$2),1,0)</f>
        <v>0</v>
      </c>
      <c r="BG7" s="43">
        <f ca="1">BF7</f>
        <v>0</v>
      </c>
      <c r="BH7" s="29">
        <f ca="1">IF(BF7=1,BE7,0)</f>
        <v>0</v>
      </c>
      <c r="BI7" s="50"/>
      <c r="BJ7">
        <v>1</v>
      </c>
      <c r="BL7" s="13"/>
      <c r="BM7" s="13"/>
      <c r="BN7" s="13"/>
      <c r="BO7" s="89">
        <v>37</v>
      </c>
      <c r="BP7" s="56" t="s">
        <v>150</v>
      </c>
      <c r="BQ7" s="55"/>
      <c r="BR7" s="56" t="s">
        <v>23</v>
      </c>
      <c r="BS7" s="55"/>
      <c r="BT7" s="57" t="s">
        <v>10</v>
      </c>
      <c r="BU7" s="58"/>
      <c r="BV7" s="58"/>
      <c r="BW7" s="59" t="s">
        <v>16</v>
      </c>
      <c r="BX7" s="58"/>
      <c r="BY7" s="58"/>
      <c r="BZ7" s="60" t="s">
        <v>12</v>
      </c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</row>
    <row r="8" spans="1:94" ht="22.5" customHeight="1" thickBot="1" x14ac:dyDescent="0.3">
      <c r="B8" s="93">
        <f t="shared" ref="B8:B31" si="3">IF($B$6=C8,1,0)</f>
        <v>0</v>
      </c>
      <c r="C8" s="55">
        <v>1</v>
      </c>
      <c r="D8" s="11" t="s">
        <v>11</v>
      </c>
      <c r="E8" s="11" t="s">
        <v>14</v>
      </c>
      <c r="F8" s="11" t="s">
        <v>16</v>
      </c>
      <c r="G8" s="11" t="s">
        <v>13</v>
      </c>
      <c r="H8" s="11" t="s">
        <v>10</v>
      </c>
      <c r="I8" s="11" t="s">
        <v>11</v>
      </c>
      <c r="M8" s="25"/>
      <c r="N8" s="44"/>
      <c r="O8" s="44"/>
      <c r="P8" s="26"/>
      <c r="Q8" s="25"/>
      <c r="R8" s="44"/>
      <c r="S8" s="44"/>
      <c r="T8" s="26"/>
      <c r="U8" s="25"/>
      <c r="V8" s="44"/>
      <c r="W8" s="44"/>
      <c r="X8" s="26"/>
      <c r="Y8" s="25"/>
      <c r="Z8" s="44"/>
      <c r="AA8" s="44"/>
      <c r="AB8" s="26"/>
      <c r="AC8" s="25"/>
      <c r="AD8" s="44"/>
      <c r="AE8" s="44"/>
      <c r="AF8" s="26"/>
      <c r="AG8" s="25"/>
      <c r="AH8" s="44"/>
      <c r="AI8" s="44"/>
      <c r="AJ8" s="26"/>
      <c r="AK8" s="25"/>
      <c r="AL8" s="44"/>
      <c r="AM8" s="44"/>
      <c r="AN8" s="26"/>
      <c r="AO8" s="25"/>
      <c r="AP8" s="44"/>
      <c r="AQ8" s="44"/>
      <c r="AR8" s="26"/>
      <c r="AS8" s="25"/>
      <c r="AT8" s="44"/>
      <c r="AU8" s="44"/>
      <c r="AV8" s="26"/>
      <c r="AW8" s="25"/>
      <c r="AX8" s="44"/>
      <c r="AY8" s="44"/>
      <c r="AZ8" s="26"/>
      <c r="BA8" s="25"/>
      <c r="BB8" s="44"/>
      <c r="BC8" s="44"/>
      <c r="BD8" s="26"/>
      <c r="BE8" s="25"/>
      <c r="BF8" s="44"/>
      <c r="BG8" s="44"/>
      <c r="BH8" s="26"/>
      <c r="BL8" s="13"/>
      <c r="BM8" s="13"/>
      <c r="BN8" s="13"/>
      <c r="BO8" s="89">
        <v>41</v>
      </c>
      <c r="BP8" s="56" t="s">
        <v>146</v>
      </c>
      <c r="BQ8" s="55"/>
      <c r="BR8" s="56" t="s">
        <v>24</v>
      </c>
      <c r="BS8" s="55"/>
      <c r="BT8" s="57" t="s">
        <v>10</v>
      </c>
      <c r="BU8" s="58"/>
      <c r="BV8" s="58"/>
      <c r="BW8" s="58"/>
      <c r="BX8" s="59" t="s">
        <v>0</v>
      </c>
      <c r="BY8" s="58"/>
      <c r="BZ8" s="60" t="s">
        <v>12</v>
      </c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61"/>
      <c r="CO8" s="61"/>
      <c r="CP8" s="61"/>
    </row>
    <row r="9" spans="1:94" ht="22.5" customHeight="1" thickBot="1" x14ac:dyDescent="0.3">
      <c r="B9" s="93">
        <f t="shared" si="3"/>
        <v>1</v>
      </c>
      <c r="C9" s="55">
        <v>2</v>
      </c>
      <c r="D9" s="11" t="s">
        <v>12</v>
      </c>
      <c r="E9" s="11" t="s">
        <v>4</v>
      </c>
      <c r="F9" s="11" t="s">
        <v>0</v>
      </c>
      <c r="G9" s="11" t="s">
        <v>1</v>
      </c>
      <c r="H9" s="11" t="s">
        <v>15</v>
      </c>
      <c r="I9" s="11" t="s">
        <v>12</v>
      </c>
      <c r="L9" s="17">
        <v>2</v>
      </c>
      <c r="M9" s="30" t="s">
        <v>2</v>
      </c>
      <c r="N9" s="45">
        <f t="shared" ref="N9:N28" ca="1" si="4">IF(OR(M9=$D$2,M9=$E$2,M9=$F$2,M9=$G$2,M9=$H$2,M9=$I$2,M9=$J$2),1,0)</f>
        <v>1</v>
      </c>
      <c r="O9" s="45">
        <f ca="1">IF(OR(N10=1,N11=1,N12=1),0,N9)</f>
        <v>1</v>
      </c>
      <c r="P9" s="42" t="str">
        <f ca="1">IF(O9=1,M9,0)</f>
        <v>D</v>
      </c>
      <c r="Q9" s="30" t="s">
        <v>16</v>
      </c>
      <c r="R9" s="45">
        <f t="shared" ref="R9:R18" ca="1" si="5">IF(OR(Q9=$D$2,Q9=$E$2,Q9=$F$2,Q9=$G$2,Q9=$H$2,Q9=$I$2,Q9=$J$2),1,0)</f>
        <v>0</v>
      </c>
      <c r="S9" s="45">
        <f ca="1">IF(OR(R10=1,R11=1,R12=1),0,R9)</f>
        <v>0</v>
      </c>
      <c r="T9" s="42">
        <f ca="1">IF(S9=1,Q9,0)</f>
        <v>0</v>
      </c>
      <c r="U9" s="30" t="s">
        <v>0</v>
      </c>
      <c r="V9" s="45">
        <f t="shared" ref="V9:V18" ca="1" si="6">IF(OR(U9=$D$2,U9=$E$2,U9=$F$2,U9=$G$2,U9=$H$2,U9=$I$2,U9=$J$2),1,0)</f>
        <v>0</v>
      </c>
      <c r="W9" s="45">
        <f ca="1">IF(OR(V10=1,V11=1,V12=1),0,V9)</f>
        <v>0</v>
      </c>
      <c r="X9" s="42">
        <f ca="1">IF(W9=1,U9,0)</f>
        <v>0</v>
      </c>
      <c r="Y9" s="30" t="s">
        <v>11</v>
      </c>
      <c r="Z9" s="45">
        <f t="shared" ref="Z9:Z18" ca="1" si="7">IF(OR(Y9=$D$2,Y9=$E$2,Y9=$F$2,Y9=$G$2,Y9=$H$2,Y9=$I$2,Y9=$J$2),1,0)</f>
        <v>0</v>
      </c>
      <c r="AA9" s="45">
        <f ca="1">IF(OR(Z10=1,Z11=1,Z12=1),0,Z9)</f>
        <v>0</v>
      </c>
      <c r="AB9" s="42">
        <f ca="1">IF(AA9=1,Y9,0)</f>
        <v>0</v>
      </c>
      <c r="AC9" s="30" t="s">
        <v>12</v>
      </c>
      <c r="AD9" s="45">
        <f t="shared" ref="AD9:AD18" ca="1" si="8">IF(OR(AC9=$D$2,AC9=$E$2,AC9=$F$2,AC9=$G$2,AC9=$H$2,AC9=$I$2,AC9=$J$2),1,0)</f>
        <v>1</v>
      </c>
      <c r="AE9" s="45">
        <f ca="1">IF(OR(AD10=1,AD11=1,AD12=1),0,AD9)</f>
        <v>0</v>
      </c>
      <c r="AF9" s="42">
        <f ca="1">IF(AE9=1,AC9,0)</f>
        <v>0</v>
      </c>
      <c r="AG9" s="30" t="s">
        <v>3</v>
      </c>
      <c r="AH9" s="45">
        <f t="shared" ref="AH9:AH18" ca="1" si="9">IF(OR(AG9=$D$2,AG9=$E$2,AG9=$F$2,AG9=$G$2,AG9=$H$2,AG9=$I$2,AG9=$J$2),1,0)</f>
        <v>0</v>
      </c>
      <c r="AI9" s="45">
        <f ca="1">IF(OR(AH10=1,AH11=1,AH12=1),0,AH9)</f>
        <v>0</v>
      </c>
      <c r="AJ9" s="42">
        <f ca="1">IF(AI9=1,AG9,0)</f>
        <v>0</v>
      </c>
      <c r="AK9" s="30" t="s">
        <v>13</v>
      </c>
      <c r="AL9" s="45">
        <f t="shared" ref="AL9:AL18" ca="1" si="10">IF(OR(AK9=$D$2,AK9=$E$2,AK9=$F$2,AK9=$G$2,AK9=$H$2,AK9=$I$2,AK9=$J$2),1,0)</f>
        <v>0</v>
      </c>
      <c r="AM9" s="45">
        <f ca="1">IF(OR(AL10=1,AL11=1,AL12=1),0,AL9)</f>
        <v>0</v>
      </c>
      <c r="AN9" s="42">
        <f ca="1">IF(AM9=1,AK9,0)</f>
        <v>0</v>
      </c>
      <c r="AO9" s="30" t="s">
        <v>1</v>
      </c>
      <c r="AP9" s="45">
        <f t="shared" ref="AP9:AP18" ca="1" si="11">IF(OR(AO9=$D$2,AO9=$E$2,AO9=$F$2,AO9=$G$2,AO9=$H$2,AO9=$I$2,AO9=$J$2),1,0)</f>
        <v>1</v>
      </c>
      <c r="AQ9" s="45">
        <f ca="1">IF(OR(AP10=1,AP11=1,AP12=1),0,AP9)</f>
        <v>1</v>
      </c>
      <c r="AR9" s="42" t="str">
        <f ca="1">IF(AQ9=1,AO9,0)</f>
        <v>A</v>
      </c>
      <c r="AS9" s="30" t="s">
        <v>14</v>
      </c>
      <c r="AT9" s="45">
        <f t="shared" ref="AT9:AT18" ca="1" si="12">IF(OR(AS9=$D$2,AS9=$E$2,AS9=$F$2,AS9=$G$2,AS9=$H$2,AS9=$I$2,AS9=$J$2),1,0)</f>
        <v>0</v>
      </c>
      <c r="AU9" s="45">
        <f ca="1">IF(OR(AT10=1,AT11=1,AT12=1),0,AT9)</f>
        <v>0</v>
      </c>
      <c r="AV9" s="42">
        <f ca="1">IF(AU9=1,AS9,0)</f>
        <v>0</v>
      </c>
      <c r="AW9" s="30" t="s">
        <v>4</v>
      </c>
      <c r="AX9" s="45">
        <f t="shared" ref="AX9:AX18" ca="1" si="13">IF(OR(AW9=$D$2,AW9=$E$2,AW9=$F$2,AW9=$G$2,AW9=$H$2,AW9=$I$2,AW9=$J$2),1,0)</f>
        <v>0</v>
      </c>
      <c r="AY9" s="45">
        <f ca="1">IF(OR(AX10=1,AX11=1,AX12=1),0,AX9)</f>
        <v>0</v>
      </c>
      <c r="AZ9" s="42">
        <f ca="1">IF(AY9=1,AW9,0)</f>
        <v>0</v>
      </c>
      <c r="BA9" s="30" t="s">
        <v>10</v>
      </c>
      <c r="BB9" s="45">
        <f t="shared" ref="BB9:BB18" ca="1" si="14">IF(OR(BA9=$D$2,BA9=$E$2,BA9=$F$2,BA9=$G$2,BA9=$H$2,BA9=$I$2,BA9=$J$2),1,0)</f>
        <v>0</v>
      </c>
      <c r="BC9" s="45">
        <f ca="1">IF(OR(BB10=1,BB11=1,BB12=1),0,BB9)</f>
        <v>0</v>
      </c>
      <c r="BD9" s="42">
        <f ca="1">IF(BC9=1,BA9,0)</f>
        <v>0</v>
      </c>
      <c r="BE9" s="30" t="s">
        <v>15</v>
      </c>
      <c r="BF9" s="45">
        <f t="shared" ref="BF9:BF18" ca="1" si="15">IF(OR(BE9=$D$2,BE9=$E$2,BE9=$F$2,BE9=$G$2,BE9=$H$2,BE9=$I$2,BE9=$J$2),1,0)</f>
        <v>0</v>
      </c>
      <c r="BG9" s="45">
        <f ca="1">IF(OR(BF10=1,BF11=1,BF12=1),0,BF9)</f>
        <v>0</v>
      </c>
      <c r="BH9" s="42">
        <f ca="1">IF(BG9=1,BE9,0)</f>
        <v>0</v>
      </c>
      <c r="BJ9">
        <v>2</v>
      </c>
      <c r="BL9" s="13"/>
      <c r="BM9" s="13"/>
      <c r="BN9" s="13"/>
      <c r="BO9" s="89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61"/>
      <c r="CO9" s="61"/>
      <c r="CP9" s="61"/>
    </row>
    <row r="10" spans="1:94" ht="22.5" customHeight="1" thickBot="1" x14ac:dyDescent="0.3">
      <c r="B10" s="93">
        <f t="shared" si="3"/>
        <v>0</v>
      </c>
      <c r="C10" s="55">
        <v>3</v>
      </c>
      <c r="D10" s="11" t="s">
        <v>3</v>
      </c>
      <c r="E10" s="11" t="s">
        <v>10</v>
      </c>
      <c r="F10" s="11" t="s">
        <v>11</v>
      </c>
      <c r="G10" s="11" t="s">
        <v>14</v>
      </c>
      <c r="H10" s="11" t="s">
        <v>2</v>
      </c>
      <c r="I10" s="11" t="s">
        <v>3</v>
      </c>
      <c r="K10" s="9"/>
      <c r="L10" s="17" t="s">
        <v>5</v>
      </c>
      <c r="M10" s="25" t="s">
        <v>16</v>
      </c>
      <c r="N10" s="44">
        <f t="shared" ca="1" si="4"/>
        <v>0</v>
      </c>
      <c r="O10" s="44">
        <f ca="1">IF(N11=1,0,N10)</f>
        <v>0</v>
      </c>
      <c r="P10" s="27">
        <f ca="1">IF(O10=1,M10,0)</f>
        <v>0</v>
      </c>
      <c r="Q10" s="25" t="s">
        <v>0</v>
      </c>
      <c r="R10" s="44">
        <f t="shared" ca="1" si="5"/>
        <v>0</v>
      </c>
      <c r="S10" s="44">
        <f ca="1">IF(R11=1,0,R10)</f>
        <v>0</v>
      </c>
      <c r="T10" s="27">
        <f ca="1">IF(S10=1,Q10,0)</f>
        <v>0</v>
      </c>
      <c r="U10" s="25" t="s">
        <v>11</v>
      </c>
      <c r="V10" s="44">
        <f t="shared" ca="1" si="6"/>
        <v>0</v>
      </c>
      <c r="W10" s="44">
        <f ca="1">IF(V11=1,0,V10)</f>
        <v>0</v>
      </c>
      <c r="X10" s="27">
        <f ca="1">IF(W10=1,U10,0)</f>
        <v>0</v>
      </c>
      <c r="Y10" s="25" t="s">
        <v>12</v>
      </c>
      <c r="Z10" s="44">
        <f t="shared" ca="1" si="7"/>
        <v>1</v>
      </c>
      <c r="AA10" s="44">
        <f ca="1">IF(Z11=1,0,Z10)</f>
        <v>1</v>
      </c>
      <c r="AB10" s="27" t="str">
        <f ca="1">IF(AA10=1,Y10,0)</f>
        <v>F#</v>
      </c>
      <c r="AC10" s="25" t="s">
        <v>3</v>
      </c>
      <c r="AD10" s="44">
        <f t="shared" ca="1" si="8"/>
        <v>0</v>
      </c>
      <c r="AE10" s="44">
        <f ca="1">IF(AD11=1,0,AD10)</f>
        <v>0</v>
      </c>
      <c r="AF10" s="27">
        <f ca="1">IF(AE10=1,AC10,0)</f>
        <v>0</v>
      </c>
      <c r="AG10" s="25" t="s">
        <v>13</v>
      </c>
      <c r="AH10" s="44">
        <f t="shared" ca="1" si="9"/>
        <v>0</v>
      </c>
      <c r="AI10" s="44">
        <f ca="1">IF(AH11=1,0,AH10)</f>
        <v>0</v>
      </c>
      <c r="AJ10" s="27">
        <f ca="1">IF(AI10=1,AG10,0)</f>
        <v>0</v>
      </c>
      <c r="AK10" s="25" t="s">
        <v>1</v>
      </c>
      <c r="AL10" s="44">
        <f t="shared" ca="1" si="10"/>
        <v>1</v>
      </c>
      <c r="AM10" s="44">
        <f ca="1">IF(AL11=1,0,AL10)</f>
        <v>1</v>
      </c>
      <c r="AN10" s="27" t="str">
        <f ca="1">IF(AM10=1,AK10,0)</f>
        <v>A</v>
      </c>
      <c r="AO10" s="25" t="s">
        <v>14</v>
      </c>
      <c r="AP10" s="44">
        <f t="shared" ca="1" si="11"/>
        <v>0</v>
      </c>
      <c r="AQ10" s="44">
        <f ca="1">IF(AP11=1,0,AP10)</f>
        <v>0</v>
      </c>
      <c r="AR10" s="27">
        <f ca="1">IF(AQ10=1,AO10,0)</f>
        <v>0</v>
      </c>
      <c r="AS10" s="25" t="s">
        <v>4</v>
      </c>
      <c r="AT10" s="44">
        <f t="shared" ca="1" si="12"/>
        <v>0</v>
      </c>
      <c r="AU10" s="44">
        <f ca="1">IF(AT11=1,0,AT10)</f>
        <v>0</v>
      </c>
      <c r="AV10" s="27">
        <f ca="1">IF(AU10=1,AS10,0)</f>
        <v>0</v>
      </c>
      <c r="AW10" s="25" t="s">
        <v>10</v>
      </c>
      <c r="AX10" s="44">
        <f t="shared" ca="1" si="13"/>
        <v>0</v>
      </c>
      <c r="AY10" s="44">
        <f ca="1">IF(AX11=1,0,AX10)</f>
        <v>0</v>
      </c>
      <c r="AZ10" s="27">
        <f ca="1">IF(AY10=1,AW10,0)</f>
        <v>0</v>
      </c>
      <c r="BA10" s="25" t="s">
        <v>15</v>
      </c>
      <c r="BB10" s="44">
        <f t="shared" ca="1" si="14"/>
        <v>0</v>
      </c>
      <c r="BC10" s="44">
        <f ca="1">IF(BB11=1,0,BB10)</f>
        <v>0</v>
      </c>
      <c r="BD10" s="27">
        <f ca="1">IF(BC10=1,BA10,0)</f>
        <v>0</v>
      </c>
      <c r="BE10" s="25" t="s">
        <v>2</v>
      </c>
      <c r="BF10" s="44">
        <f t="shared" ca="1" si="15"/>
        <v>1</v>
      </c>
      <c r="BG10" s="44">
        <f ca="1">IF(BF11=1,0,BF10)</f>
        <v>1</v>
      </c>
      <c r="BH10" s="27" t="str">
        <f ca="1">IF(BG10=1,BE10,0)</f>
        <v>D</v>
      </c>
      <c r="BJ10">
        <v>4</v>
      </c>
      <c r="BL10" s="13"/>
      <c r="BM10" s="13"/>
      <c r="BN10" s="13"/>
      <c r="BO10" s="89">
        <v>67</v>
      </c>
      <c r="BP10" s="56">
        <v>2</v>
      </c>
      <c r="BQ10" s="55"/>
      <c r="BR10" s="56" t="s">
        <v>25</v>
      </c>
      <c r="BS10" s="55"/>
      <c r="BT10" s="57" t="s">
        <v>10</v>
      </c>
      <c r="BU10" s="58"/>
      <c r="BV10" s="59" t="s">
        <v>2</v>
      </c>
      <c r="BW10" s="58"/>
      <c r="BX10" s="58"/>
      <c r="BY10" s="58"/>
      <c r="BZ10" s="58"/>
      <c r="CA10" s="60" t="s">
        <v>3</v>
      </c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61"/>
      <c r="CO10" s="61"/>
      <c r="CP10" s="61"/>
    </row>
    <row r="11" spans="1:94" ht="22.5" customHeight="1" thickBot="1" x14ac:dyDescent="0.3">
      <c r="B11" s="93">
        <f t="shared" si="3"/>
        <v>0</v>
      </c>
      <c r="C11" s="55">
        <v>4</v>
      </c>
      <c r="D11" s="11" t="s">
        <v>13</v>
      </c>
      <c r="E11" s="11" t="s">
        <v>15</v>
      </c>
      <c r="F11" s="11" t="s">
        <v>12</v>
      </c>
      <c r="G11" s="11" t="s">
        <v>4</v>
      </c>
      <c r="H11" s="11" t="s">
        <v>16</v>
      </c>
      <c r="I11" s="11" t="s">
        <v>13</v>
      </c>
      <c r="L11" s="17" t="s">
        <v>6</v>
      </c>
      <c r="M11" s="31" t="s">
        <v>0</v>
      </c>
      <c r="N11" s="46">
        <f t="shared" ca="1" si="4"/>
        <v>0</v>
      </c>
      <c r="O11" s="46">
        <f ca="1">N11</f>
        <v>0</v>
      </c>
      <c r="P11" s="32">
        <f ca="1">IF(N11=1,M11,0)</f>
        <v>0</v>
      </c>
      <c r="Q11" s="31" t="s">
        <v>11</v>
      </c>
      <c r="R11" s="46">
        <f t="shared" ca="1" si="5"/>
        <v>0</v>
      </c>
      <c r="S11" s="46">
        <f ca="1">R11</f>
        <v>0</v>
      </c>
      <c r="T11" s="32">
        <f ca="1">IF(R11=1,Q11,0)</f>
        <v>0</v>
      </c>
      <c r="U11" s="31" t="s">
        <v>12</v>
      </c>
      <c r="V11" s="46">
        <f t="shared" ca="1" si="6"/>
        <v>1</v>
      </c>
      <c r="W11" s="46">
        <f ca="1">V11</f>
        <v>1</v>
      </c>
      <c r="X11" s="32" t="str">
        <f ca="1">IF(V11=1,U11,0)</f>
        <v>F#</v>
      </c>
      <c r="Y11" s="31" t="s">
        <v>3</v>
      </c>
      <c r="Z11" s="46">
        <f t="shared" ca="1" si="7"/>
        <v>0</v>
      </c>
      <c r="AA11" s="46">
        <f ca="1">Z11</f>
        <v>0</v>
      </c>
      <c r="AB11" s="32">
        <f ca="1">IF(Z11=1,Y11,0)</f>
        <v>0</v>
      </c>
      <c r="AC11" s="31" t="s">
        <v>13</v>
      </c>
      <c r="AD11" s="46">
        <f t="shared" ca="1" si="8"/>
        <v>0</v>
      </c>
      <c r="AE11" s="46">
        <f ca="1">AD11</f>
        <v>0</v>
      </c>
      <c r="AF11" s="32">
        <f ca="1">IF(AD11=1,AC11,0)</f>
        <v>0</v>
      </c>
      <c r="AG11" s="31" t="s">
        <v>1</v>
      </c>
      <c r="AH11" s="46">
        <f t="shared" ca="1" si="9"/>
        <v>1</v>
      </c>
      <c r="AI11" s="46">
        <f ca="1">AH11</f>
        <v>1</v>
      </c>
      <c r="AJ11" s="32" t="str">
        <f ca="1">IF(AH11=1,AG11,0)</f>
        <v>A</v>
      </c>
      <c r="AK11" s="31" t="s">
        <v>14</v>
      </c>
      <c r="AL11" s="46">
        <f t="shared" ca="1" si="10"/>
        <v>0</v>
      </c>
      <c r="AM11" s="46">
        <f ca="1">AL11</f>
        <v>0</v>
      </c>
      <c r="AN11" s="32">
        <f ca="1">IF(AL11=1,AK11,0)</f>
        <v>0</v>
      </c>
      <c r="AO11" s="31" t="s">
        <v>4</v>
      </c>
      <c r="AP11" s="46">
        <f t="shared" ca="1" si="11"/>
        <v>0</v>
      </c>
      <c r="AQ11" s="46">
        <f ca="1">AP11</f>
        <v>0</v>
      </c>
      <c r="AR11" s="32">
        <f ca="1">IF(AP11=1,AO11,0)</f>
        <v>0</v>
      </c>
      <c r="AS11" s="31" t="s">
        <v>10</v>
      </c>
      <c r="AT11" s="46">
        <f t="shared" ca="1" si="12"/>
        <v>0</v>
      </c>
      <c r="AU11" s="46">
        <f ca="1">AT11</f>
        <v>0</v>
      </c>
      <c r="AV11" s="32">
        <f ca="1">IF(AT11=1,AS11,0)</f>
        <v>0</v>
      </c>
      <c r="AW11" s="31" t="s">
        <v>15</v>
      </c>
      <c r="AX11" s="46">
        <f t="shared" ca="1" si="13"/>
        <v>0</v>
      </c>
      <c r="AY11" s="46">
        <f ca="1">AX11</f>
        <v>0</v>
      </c>
      <c r="AZ11" s="32">
        <f ca="1">IF(AX11=1,AW11,0)</f>
        <v>0</v>
      </c>
      <c r="BA11" s="31" t="s">
        <v>2</v>
      </c>
      <c r="BB11" s="46">
        <f t="shared" ca="1" si="14"/>
        <v>1</v>
      </c>
      <c r="BC11" s="46">
        <f ca="1">BB11</f>
        <v>1</v>
      </c>
      <c r="BD11" s="32" t="str">
        <f ca="1">IF(BB11=1,BA11,0)</f>
        <v>D</v>
      </c>
      <c r="BE11" s="31" t="s">
        <v>16</v>
      </c>
      <c r="BF11" s="46">
        <f t="shared" ca="1" si="15"/>
        <v>0</v>
      </c>
      <c r="BG11" s="46">
        <f ca="1">BF11</f>
        <v>0</v>
      </c>
      <c r="BH11" s="32">
        <f ca="1">IF(BF11=1,BE11,0)</f>
        <v>0</v>
      </c>
      <c r="BI11" s="51"/>
      <c r="BJ11">
        <v>8</v>
      </c>
      <c r="BL11" s="13"/>
      <c r="BM11" s="13"/>
      <c r="BN11" s="13"/>
      <c r="BO11" s="89">
        <v>69</v>
      </c>
      <c r="BP11" s="56" t="s">
        <v>5</v>
      </c>
      <c r="BQ11" s="55"/>
      <c r="BR11" s="56" t="s">
        <v>26</v>
      </c>
      <c r="BS11" s="55"/>
      <c r="BT11" s="57" t="s">
        <v>10</v>
      </c>
      <c r="BU11" s="58"/>
      <c r="BV11" s="58"/>
      <c r="BW11" s="59" t="s">
        <v>16</v>
      </c>
      <c r="BX11" s="58"/>
      <c r="BY11" s="58"/>
      <c r="BZ11" s="58"/>
      <c r="CA11" s="60" t="s">
        <v>3</v>
      </c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61"/>
      <c r="CO11" s="61"/>
      <c r="CP11" s="61"/>
    </row>
    <row r="12" spans="1:94" ht="22.5" customHeight="1" thickBot="1" x14ac:dyDescent="0.3">
      <c r="B12" s="93">
        <f t="shared" si="3"/>
        <v>0</v>
      </c>
      <c r="C12" s="127">
        <v>5</v>
      </c>
      <c r="D12" s="95" t="s">
        <v>1</v>
      </c>
      <c r="E12" s="95" t="s">
        <v>2</v>
      </c>
      <c r="F12" s="95" t="s">
        <v>3</v>
      </c>
      <c r="G12" s="95" t="s">
        <v>10</v>
      </c>
      <c r="H12" s="95" t="s">
        <v>0</v>
      </c>
      <c r="I12" s="95" t="s">
        <v>1</v>
      </c>
      <c r="J12" s="96"/>
      <c r="L12" s="17">
        <v>4</v>
      </c>
      <c r="M12" s="31" t="s">
        <v>11</v>
      </c>
      <c r="N12" s="46">
        <f t="shared" ca="1" si="4"/>
        <v>0</v>
      </c>
      <c r="O12" s="46">
        <f ca="1">IF(OR(N10=1,N11=1),0,N12)</f>
        <v>0</v>
      </c>
      <c r="P12" s="32">
        <f ca="1">IF(O12=1,M12,0)</f>
        <v>0</v>
      </c>
      <c r="Q12" s="31" t="s">
        <v>12</v>
      </c>
      <c r="R12" s="46">
        <f t="shared" ca="1" si="5"/>
        <v>1</v>
      </c>
      <c r="S12" s="46">
        <f ca="1">IF(OR(R10=1,R11=1),0,R12)</f>
        <v>1</v>
      </c>
      <c r="T12" s="32" t="str">
        <f ca="1">IF(S12=1,Q12,0)</f>
        <v>F#</v>
      </c>
      <c r="U12" s="31" t="s">
        <v>3</v>
      </c>
      <c r="V12" s="46">
        <f t="shared" ca="1" si="6"/>
        <v>0</v>
      </c>
      <c r="W12" s="46">
        <f ca="1">IF(OR(V10=1,V11=1),0,V12)</f>
        <v>0</v>
      </c>
      <c r="X12" s="32">
        <f ca="1">IF(W12=1,U12,0)</f>
        <v>0</v>
      </c>
      <c r="Y12" s="31" t="s">
        <v>13</v>
      </c>
      <c r="Z12" s="46">
        <f t="shared" ca="1" si="7"/>
        <v>0</v>
      </c>
      <c r="AA12" s="46">
        <f ca="1">IF(OR(Z10=1,Z11=1),0,Z12)</f>
        <v>0</v>
      </c>
      <c r="AB12" s="32">
        <f ca="1">IF(AA12=1,Y12,0)</f>
        <v>0</v>
      </c>
      <c r="AC12" s="31" t="s">
        <v>1</v>
      </c>
      <c r="AD12" s="46">
        <f t="shared" ca="1" si="8"/>
        <v>1</v>
      </c>
      <c r="AE12" s="46">
        <f ca="1">IF(OR(AD10=1,AD11=1),0,AD12)</f>
        <v>1</v>
      </c>
      <c r="AF12" s="32" t="str">
        <f ca="1">IF(AE12=1,AC12,0)</f>
        <v>A</v>
      </c>
      <c r="AG12" s="31" t="s">
        <v>14</v>
      </c>
      <c r="AH12" s="46">
        <f t="shared" ca="1" si="9"/>
        <v>0</v>
      </c>
      <c r="AI12" s="46">
        <f ca="1">IF(OR(AH10=1,AH11=1),0,AH12)</f>
        <v>0</v>
      </c>
      <c r="AJ12" s="32">
        <f ca="1">IF(AI12=1,AG12,0)</f>
        <v>0</v>
      </c>
      <c r="AK12" s="31" t="s">
        <v>4</v>
      </c>
      <c r="AL12" s="46">
        <f t="shared" ca="1" si="10"/>
        <v>0</v>
      </c>
      <c r="AM12" s="46">
        <f ca="1">IF(OR(AL10=1,AL11=1),0,AL12)</f>
        <v>0</v>
      </c>
      <c r="AN12" s="32">
        <f ca="1">IF(AM12=1,AK12,0)</f>
        <v>0</v>
      </c>
      <c r="AO12" s="31" t="s">
        <v>10</v>
      </c>
      <c r="AP12" s="46">
        <f t="shared" ca="1" si="11"/>
        <v>0</v>
      </c>
      <c r="AQ12" s="46">
        <f ca="1">IF(OR(AP10=1,AP11=1),0,AP12)</f>
        <v>0</v>
      </c>
      <c r="AR12" s="32">
        <f ca="1">IF(AQ12=1,AO12,0)</f>
        <v>0</v>
      </c>
      <c r="AS12" s="31" t="s">
        <v>15</v>
      </c>
      <c r="AT12" s="46">
        <f t="shared" ca="1" si="12"/>
        <v>0</v>
      </c>
      <c r="AU12" s="46">
        <f ca="1">IF(OR(AT10=1,AT11=1),0,AT12)</f>
        <v>0</v>
      </c>
      <c r="AV12" s="32">
        <f ca="1">IF(AU12=1,AS12,0)</f>
        <v>0</v>
      </c>
      <c r="AW12" s="31" t="s">
        <v>2</v>
      </c>
      <c r="AX12" s="46">
        <f t="shared" ca="1" si="13"/>
        <v>1</v>
      </c>
      <c r="AY12" s="46">
        <f ca="1">IF(OR(AX10=1,AX11=1),0,AX12)</f>
        <v>1</v>
      </c>
      <c r="AZ12" s="32" t="str">
        <f ca="1">IF(AY12=1,AW12,0)</f>
        <v>D</v>
      </c>
      <c r="BA12" s="31" t="s">
        <v>16</v>
      </c>
      <c r="BB12" s="46">
        <f t="shared" ca="1" si="14"/>
        <v>0</v>
      </c>
      <c r="BC12" s="46">
        <f ca="1">IF(OR(BB10=1,BB11=1),0,BB12)</f>
        <v>0</v>
      </c>
      <c r="BD12" s="32">
        <f ca="1">IF(BC12=1,BA12,0)</f>
        <v>0</v>
      </c>
      <c r="BE12" s="31" t="s">
        <v>0</v>
      </c>
      <c r="BF12" s="46">
        <f t="shared" ca="1" si="15"/>
        <v>0</v>
      </c>
      <c r="BG12" s="46">
        <f ca="1">IF(OR(BF10=1,BF11=1),0,BF12)</f>
        <v>0</v>
      </c>
      <c r="BH12" s="32">
        <f ca="1">IF(BG12=1,BE12,0)</f>
        <v>0</v>
      </c>
      <c r="BJ12">
        <v>16</v>
      </c>
      <c r="BL12" s="13"/>
      <c r="BM12" s="13"/>
      <c r="BN12" s="13"/>
      <c r="BO12" s="89">
        <v>73</v>
      </c>
      <c r="BP12" s="56" t="s">
        <v>158</v>
      </c>
      <c r="BQ12" s="55"/>
      <c r="BR12" s="56" t="s">
        <v>27</v>
      </c>
      <c r="BS12" s="55"/>
      <c r="BT12" s="57" t="s">
        <v>10</v>
      </c>
      <c r="BU12" s="58"/>
      <c r="BV12" s="58"/>
      <c r="BW12" s="58"/>
      <c r="BX12" s="59" t="s">
        <v>0</v>
      </c>
      <c r="BY12" s="58"/>
      <c r="BZ12" s="58"/>
      <c r="CA12" s="60" t="s">
        <v>3</v>
      </c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61"/>
      <c r="CO12" s="61"/>
      <c r="CP12" s="61"/>
    </row>
    <row r="13" spans="1:94" ht="22.5" customHeight="1" thickBot="1" x14ac:dyDescent="0.3">
      <c r="B13" s="93">
        <f t="shared" si="3"/>
        <v>0</v>
      </c>
      <c r="C13" s="55">
        <v>6</v>
      </c>
      <c r="D13" s="11" t="s">
        <v>14</v>
      </c>
      <c r="E13" s="11" t="s">
        <v>16</v>
      </c>
      <c r="F13" s="11" t="s">
        <v>13</v>
      </c>
      <c r="G13" s="11" t="s">
        <v>15</v>
      </c>
      <c r="H13" s="11" t="s">
        <v>11</v>
      </c>
      <c r="I13" s="11" t="s">
        <v>14</v>
      </c>
      <c r="L13" s="18">
        <v>-5</v>
      </c>
      <c r="M13" s="31" t="s">
        <v>12</v>
      </c>
      <c r="N13" s="46">
        <f t="shared" ca="1" si="4"/>
        <v>1</v>
      </c>
      <c r="O13" s="46">
        <f ca="1">IF(OR(N14=1,N15=1,O12=1),0,N13)</f>
        <v>1</v>
      </c>
      <c r="P13" s="33" t="str">
        <f ca="1">IF(O13=1,M13,0)</f>
        <v>F#</v>
      </c>
      <c r="Q13" s="31" t="s">
        <v>3</v>
      </c>
      <c r="R13" s="46">
        <f t="shared" ca="1" si="5"/>
        <v>0</v>
      </c>
      <c r="S13" s="46">
        <f ca="1">IF(OR(R14=1,R15=1,S12=1),0,R13)</f>
        <v>0</v>
      </c>
      <c r="T13" s="33">
        <f ca="1">IF(S13=1,Q13,0)</f>
        <v>0</v>
      </c>
      <c r="U13" s="31" t="s">
        <v>13</v>
      </c>
      <c r="V13" s="46">
        <f t="shared" ca="1" si="6"/>
        <v>0</v>
      </c>
      <c r="W13" s="46">
        <f ca="1">IF(OR(V14=1,V15=1,W12=1),0,V13)</f>
        <v>0</v>
      </c>
      <c r="X13" s="33">
        <f ca="1">IF(W13=1,U13,0)</f>
        <v>0</v>
      </c>
      <c r="Y13" s="31" t="s">
        <v>1</v>
      </c>
      <c r="Z13" s="46">
        <f t="shared" ca="1" si="7"/>
        <v>1</v>
      </c>
      <c r="AA13" s="46">
        <f ca="1">IF(OR(Z14=1,Z15=1,AA12=1),0,Z13)</f>
        <v>1</v>
      </c>
      <c r="AB13" s="33" t="str">
        <f ca="1">IF(AA13=1,Y13,0)</f>
        <v>A</v>
      </c>
      <c r="AC13" s="31" t="s">
        <v>14</v>
      </c>
      <c r="AD13" s="46">
        <f t="shared" ca="1" si="8"/>
        <v>0</v>
      </c>
      <c r="AE13" s="46">
        <f ca="1">IF(OR(AD14=1,AD15=1,AE12=1),0,AD13)</f>
        <v>0</v>
      </c>
      <c r="AF13" s="33">
        <f ca="1">IF(AE13=1,AC13,0)</f>
        <v>0</v>
      </c>
      <c r="AG13" s="31" t="s">
        <v>4</v>
      </c>
      <c r="AH13" s="46">
        <f t="shared" ca="1" si="9"/>
        <v>0</v>
      </c>
      <c r="AI13" s="46">
        <f ca="1">IF(OR(AH14=1,AH15=1,AI12=1),0,AH13)</f>
        <v>0</v>
      </c>
      <c r="AJ13" s="33">
        <f ca="1">IF(AI13=1,AG13,0)</f>
        <v>0</v>
      </c>
      <c r="AK13" s="31" t="s">
        <v>10</v>
      </c>
      <c r="AL13" s="46">
        <f t="shared" ca="1" si="10"/>
        <v>0</v>
      </c>
      <c r="AM13" s="46">
        <f ca="1">IF(OR(AL14=1,AL15=1,AM12=1),0,AL13)</f>
        <v>0</v>
      </c>
      <c r="AN13" s="33">
        <f ca="1">IF(AM13=1,AK13,0)</f>
        <v>0</v>
      </c>
      <c r="AO13" s="31" t="s">
        <v>15</v>
      </c>
      <c r="AP13" s="46">
        <f t="shared" ca="1" si="11"/>
        <v>0</v>
      </c>
      <c r="AQ13" s="46">
        <f ca="1">IF(OR(AP14=1,AP15=1,AQ12=1),0,AP13)</f>
        <v>0</v>
      </c>
      <c r="AR13" s="33">
        <f ca="1">IF(AQ13=1,AO13,0)</f>
        <v>0</v>
      </c>
      <c r="AS13" s="31" t="s">
        <v>2</v>
      </c>
      <c r="AT13" s="46">
        <f t="shared" ca="1" si="12"/>
        <v>1</v>
      </c>
      <c r="AU13" s="46">
        <f ca="1">IF(OR(AT14=1,AT15=1,AU12=1),0,AT13)</f>
        <v>1</v>
      </c>
      <c r="AV13" s="33" t="str">
        <f ca="1">IF(AU13=1,AS13,0)</f>
        <v>D</v>
      </c>
      <c r="AW13" s="31" t="s">
        <v>16</v>
      </c>
      <c r="AX13" s="46">
        <f t="shared" ca="1" si="13"/>
        <v>0</v>
      </c>
      <c r="AY13" s="46">
        <f ca="1">IF(OR(AX14=1,AX15=1,AY12=1),0,AX13)</f>
        <v>0</v>
      </c>
      <c r="AZ13" s="33">
        <f ca="1">IF(AY13=1,AW13,0)</f>
        <v>0</v>
      </c>
      <c r="BA13" s="31" t="s">
        <v>0</v>
      </c>
      <c r="BB13" s="46">
        <f t="shared" ca="1" si="14"/>
        <v>0</v>
      </c>
      <c r="BC13" s="46">
        <f ca="1">IF(OR(BB14=1,BB15=1,BC12=1),0,BB13)</f>
        <v>0</v>
      </c>
      <c r="BD13" s="33">
        <f ca="1">IF(BC13=1,BA13,0)</f>
        <v>0</v>
      </c>
      <c r="BE13" s="31" t="s">
        <v>11</v>
      </c>
      <c r="BF13" s="46">
        <f t="shared" ca="1" si="15"/>
        <v>0</v>
      </c>
      <c r="BG13" s="46">
        <f ca="1">IF(OR(BF14=1,BF15=1,BG12=1),0,BF13)</f>
        <v>0</v>
      </c>
      <c r="BH13" s="33">
        <f ca="1">IF(BG13=1,BE13,0)</f>
        <v>0</v>
      </c>
      <c r="BJ13">
        <v>32</v>
      </c>
      <c r="BL13" s="13"/>
      <c r="BM13" s="13"/>
      <c r="BN13" s="13"/>
      <c r="BO13" s="89">
        <v>81</v>
      </c>
      <c r="BP13" s="56">
        <v>4</v>
      </c>
      <c r="BQ13" s="62" t="s">
        <v>28</v>
      </c>
      <c r="BR13" s="56" t="s">
        <v>29</v>
      </c>
      <c r="BS13" s="55"/>
      <c r="BT13" s="57" t="s">
        <v>10</v>
      </c>
      <c r="BU13" s="58"/>
      <c r="BV13" s="58"/>
      <c r="BW13" s="58"/>
      <c r="BX13" s="58"/>
      <c r="BY13" s="59" t="s">
        <v>11</v>
      </c>
      <c r="BZ13" s="58"/>
      <c r="CA13" s="60" t="s">
        <v>3</v>
      </c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61"/>
      <c r="CO13" s="61"/>
      <c r="CP13" s="61"/>
    </row>
    <row r="14" spans="1:94" ht="22.5" customHeight="1" thickBot="1" x14ac:dyDescent="0.3">
      <c r="B14" s="93">
        <f t="shared" si="3"/>
        <v>0</v>
      </c>
      <c r="C14" s="127">
        <v>7</v>
      </c>
      <c r="D14" s="95" t="s">
        <v>4</v>
      </c>
      <c r="E14" s="95" t="s">
        <v>0</v>
      </c>
      <c r="F14" s="95" t="s">
        <v>1</v>
      </c>
      <c r="G14" s="95" t="s">
        <v>2</v>
      </c>
      <c r="H14" s="95" t="s">
        <v>12</v>
      </c>
      <c r="I14" s="95" t="s">
        <v>4</v>
      </c>
      <c r="J14" s="96"/>
      <c r="L14" s="18">
        <v>5</v>
      </c>
      <c r="M14" s="31" t="s">
        <v>3</v>
      </c>
      <c r="N14" s="46">
        <f t="shared" ca="1" si="4"/>
        <v>0</v>
      </c>
      <c r="O14" s="46">
        <f ca="1">N14</f>
        <v>0</v>
      </c>
      <c r="P14" s="33">
        <f t="shared" ref="P14:P20" ca="1" si="16">IF(N14=1,M14,0)</f>
        <v>0</v>
      </c>
      <c r="Q14" s="31" t="s">
        <v>13</v>
      </c>
      <c r="R14" s="46">
        <f t="shared" ca="1" si="5"/>
        <v>0</v>
      </c>
      <c r="S14" s="46">
        <f ca="1">R14</f>
        <v>0</v>
      </c>
      <c r="T14" s="33">
        <f t="shared" ref="T14" ca="1" si="17">IF(R14=1,Q14,0)</f>
        <v>0</v>
      </c>
      <c r="U14" s="31" t="s">
        <v>1</v>
      </c>
      <c r="V14" s="46">
        <f t="shared" ca="1" si="6"/>
        <v>1</v>
      </c>
      <c r="W14" s="46">
        <f ca="1">V14</f>
        <v>1</v>
      </c>
      <c r="X14" s="33" t="str">
        <f t="shared" ref="X14" ca="1" si="18">IF(V14=1,U14,0)</f>
        <v>A</v>
      </c>
      <c r="Y14" s="31" t="s">
        <v>14</v>
      </c>
      <c r="Z14" s="46">
        <f t="shared" ca="1" si="7"/>
        <v>0</v>
      </c>
      <c r="AA14" s="46">
        <f ca="1">Z14</f>
        <v>0</v>
      </c>
      <c r="AB14" s="33">
        <f t="shared" ref="AB14" ca="1" si="19">IF(Z14=1,Y14,0)</f>
        <v>0</v>
      </c>
      <c r="AC14" s="31" t="s">
        <v>4</v>
      </c>
      <c r="AD14" s="46">
        <f t="shared" ca="1" si="8"/>
        <v>0</v>
      </c>
      <c r="AE14" s="46">
        <f ca="1">AD14</f>
        <v>0</v>
      </c>
      <c r="AF14" s="33">
        <f t="shared" ref="AF14" ca="1" si="20">IF(AD14=1,AC14,0)</f>
        <v>0</v>
      </c>
      <c r="AG14" s="31" t="s">
        <v>10</v>
      </c>
      <c r="AH14" s="46">
        <f t="shared" ca="1" si="9"/>
        <v>0</v>
      </c>
      <c r="AI14" s="46">
        <f ca="1">AH14</f>
        <v>0</v>
      </c>
      <c r="AJ14" s="33">
        <f t="shared" ref="AJ14" ca="1" si="21">IF(AH14=1,AG14,0)</f>
        <v>0</v>
      </c>
      <c r="AK14" s="31" t="s">
        <v>15</v>
      </c>
      <c r="AL14" s="46">
        <f t="shared" ca="1" si="10"/>
        <v>0</v>
      </c>
      <c r="AM14" s="46">
        <f ca="1">AL14</f>
        <v>0</v>
      </c>
      <c r="AN14" s="33">
        <f t="shared" ref="AN14" ca="1" si="22">IF(AL14=1,AK14,0)</f>
        <v>0</v>
      </c>
      <c r="AO14" s="31" t="s">
        <v>2</v>
      </c>
      <c r="AP14" s="46">
        <f t="shared" ca="1" si="11"/>
        <v>1</v>
      </c>
      <c r="AQ14" s="46">
        <f ca="1">AP14</f>
        <v>1</v>
      </c>
      <c r="AR14" s="33" t="str">
        <f t="shared" ref="AR14" ca="1" si="23">IF(AP14=1,AO14,0)</f>
        <v>D</v>
      </c>
      <c r="AS14" s="31" t="s">
        <v>16</v>
      </c>
      <c r="AT14" s="46">
        <f t="shared" ca="1" si="12"/>
        <v>0</v>
      </c>
      <c r="AU14" s="46">
        <f ca="1">AT14</f>
        <v>0</v>
      </c>
      <c r="AV14" s="33">
        <f t="shared" ref="AV14" ca="1" si="24">IF(AT14=1,AS14,0)</f>
        <v>0</v>
      </c>
      <c r="AW14" s="31" t="s">
        <v>0</v>
      </c>
      <c r="AX14" s="46">
        <f t="shared" ca="1" si="13"/>
        <v>0</v>
      </c>
      <c r="AY14" s="46">
        <f ca="1">AX14</f>
        <v>0</v>
      </c>
      <c r="AZ14" s="33">
        <f t="shared" ref="AZ14" ca="1" si="25">IF(AX14=1,AW14,0)</f>
        <v>0</v>
      </c>
      <c r="BA14" s="31" t="s">
        <v>11</v>
      </c>
      <c r="BB14" s="46">
        <f t="shared" ca="1" si="14"/>
        <v>0</v>
      </c>
      <c r="BC14" s="46">
        <f ca="1">BB14</f>
        <v>0</v>
      </c>
      <c r="BD14" s="33">
        <f t="shared" ref="BD14" ca="1" si="26">IF(BB14=1,BA14,0)</f>
        <v>0</v>
      </c>
      <c r="BE14" s="31" t="s">
        <v>12</v>
      </c>
      <c r="BF14" s="46">
        <f t="shared" ca="1" si="15"/>
        <v>1</v>
      </c>
      <c r="BG14" s="46">
        <f ca="1">BF14</f>
        <v>1</v>
      </c>
      <c r="BH14" s="33" t="str">
        <f t="shared" ref="BH14" ca="1" si="27">IF(BF14=1,BE14,0)</f>
        <v>F#</v>
      </c>
      <c r="BI14" s="8"/>
      <c r="BJ14">
        <v>64</v>
      </c>
      <c r="BL14" s="13"/>
      <c r="BM14" s="13"/>
      <c r="BN14" s="13"/>
      <c r="BO14" s="89"/>
      <c r="BP14" s="55"/>
      <c r="BQ14" s="55"/>
      <c r="BR14" s="55"/>
      <c r="BS14" s="55"/>
      <c r="BT14" s="90">
        <v>1</v>
      </c>
      <c r="BU14" s="90"/>
      <c r="BV14" s="90">
        <v>2</v>
      </c>
      <c r="BW14" s="90">
        <v>4</v>
      </c>
      <c r="BX14" s="90">
        <v>8</v>
      </c>
      <c r="BY14" s="90">
        <v>16</v>
      </c>
      <c r="BZ14" s="90">
        <v>32</v>
      </c>
      <c r="CA14" s="90">
        <v>64</v>
      </c>
      <c r="CB14" s="90">
        <v>128</v>
      </c>
      <c r="CC14" s="90">
        <v>256</v>
      </c>
      <c r="CD14" s="90">
        <v>512</v>
      </c>
      <c r="CE14" s="90">
        <v>1024</v>
      </c>
      <c r="CF14" s="88"/>
      <c r="CG14" s="88">
        <v>2048</v>
      </c>
      <c r="CH14" s="88">
        <v>4096</v>
      </c>
      <c r="CI14" s="88">
        <v>8192</v>
      </c>
      <c r="CJ14" s="88"/>
      <c r="CK14" s="88">
        <v>16384</v>
      </c>
      <c r="CL14" s="88">
        <v>32768</v>
      </c>
      <c r="CN14" s="88">
        <v>65536</v>
      </c>
      <c r="CO14" s="88">
        <v>131072</v>
      </c>
      <c r="CP14" s="61"/>
    </row>
    <row r="15" spans="1:94" ht="22.5" customHeight="1" thickBot="1" x14ac:dyDescent="0.3">
      <c r="B15" s="93">
        <f t="shared" si="3"/>
        <v>0</v>
      </c>
      <c r="C15" s="55">
        <v>8</v>
      </c>
      <c r="D15" s="11" t="s">
        <v>10</v>
      </c>
      <c r="E15" s="11" t="s">
        <v>11</v>
      </c>
      <c r="F15" s="11" t="s">
        <v>14</v>
      </c>
      <c r="G15" s="11" t="s">
        <v>16</v>
      </c>
      <c r="H15" s="11" t="s">
        <v>3</v>
      </c>
      <c r="I15" s="11" t="s">
        <v>10</v>
      </c>
      <c r="L15" s="18" t="s">
        <v>7</v>
      </c>
      <c r="M15" s="31" t="s">
        <v>13</v>
      </c>
      <c r="N15" s="46">
        <f t="shared" ca="1" si="4"/>
        <v>0</v>
      </c>
      <c r="O15" s="46">
        <f ca="1">IF(N14=1,0,N15)</f>
        <v>0</v>
      </c>
      <c r="P15" s="33">
        <f ca="1">IF(O15=1,M15,0)</f>
        <v>0</v>
      </c>
      <c r="Q15" s="31" t="s">
        <v>1</v>
      </c>
      <c r="R15" s="46">
        <f t="shared" ca="1" si="5"/>
        <v>1</v>
      </c>
      <c r="S15" s="46">
        <f ca="1">IF(R14=1,0,R15)</f>
        <v>1</v>
      </c>
      <c r="T15" s="33" t="str">
        <f ca="1">IF(S15=1,Q15,0)</f>
        <v>A</v>
      </c>
      <c r="U15" s="31" t="s">
        <v>14</v>
      </c>
      <c r="V15" s="46">
        <f t="shared" ca="1" si="6"/>
        <v>0</v>
      </c>
      <c r="W15" s="46">
        <f ca="1">IF(V14=1,0,V15)</f>
        <v>0</v>
      </c>
      <c r="X15" s="33">
        <f ca="1">IF(W15=1,U15,0)</f>
        <v>0</v>
      </c>
      <c r="Y15" s="31" t="s">
        <v>4</v>
      </c>
      <c r="Z15" s="46">
        <f t="shared" ca="1" si="7"/>
        <v>0</v>
      </c>
      <c r="AA15" s="46">
        <f ca="1">IF(Z14=1,0,Z15)</f>
        <v>0</v>
      </c>
      <c r="AB15" s="33">
        <f ca="1">IF(AA15=1,Y15,0)</f>
        <v>0</v>
      </c>
      <c r="AC15" s="31" t="s">
        <v>10</v>
      </c>
      <c r="AD15" s="46">
        <f t="shared" ca="1" si="8"/>
        <v>0</v>
      </c>
      <c r="AE15" s="46">
        <f ca="1">IF(AD14=1,0,AD15)</f>
        <v>0</v>
      </c>
      <c r="AF15" s="33">
        <f ca="1">IF(AE15=1,AC15,0)</f>
        <v>0</v>
      </c>
      <c r="AG15" s="31" t="s">
        <v>15</v>
      </c>
      <c r="AH15" s="46">
        <f t="shared" ca="1" si="9"/>
        <v>0</v>
      </c>
      <c r="AI15" s="46">
        <f ca="1">IF(AH14=1,0,AH15)</f>
        <v>0</v>
      </c>
      <c r="AJ15" s="33">
        <f ca="1">IF(AI15=1,AG15,0)</f>
        <v>0</v>
      </c>
      <c r="AK15" s="31" t="s">
        <v>2</v>
      </c>
      <c r="AL15" s="46">
        <f t="shared" ca="1" si="10"/>
        <v>1</v>
      </c>
      <c r="AM15" s="46">
        <f ca="1">IF(AL14=1,0,AL15)</f>
        <v>1</v>
      </c>
      <c r="AN15" s="33" t="str">
        <f ca="1">IF(AM15=1,AK15,0)</f>
        <v>D</v>
      </c>
      <c r="AO15" s="31" t="s">
        <v>16</v>
      </c>
      <c r="AP15" s="46">
        <f t="shared" ca="1" si="11"/>
        <v>0</v>
      </c>
      <c r="AQ15" s="46">
        <f ca="1">IF(AP14=1,0,AP15)</f>
        <v>0</v>
      </c>
      <c r="AR15" s="33">
        <f ca="1">IF(AQ15=1,AO15,0)</f>
        <v>0</v>
      </c>
      <c r="AS15" s="31" t="s">
        <v>0</v>
      </c>
      <c r="AT15" s="46">
        <f t="shared" ca="1" si="12"/>
        <v>0</v>
      </c>
      <c r="AU15" s="46">
        <f ca="1">IF(AT14=1,0,AT15)</f>
        <v>0</v>
      </c>
      <c r="AV15" s="33">
        <f ca="1">IF(AU15=1,AS15,0)</f>
        <v>0</v>
      </c>
      <c r="AW15" s="31" t="s">
        <v>11</v>
      </c>
      <c r="AX15" s="46">
        <f t="shared" ca="1" si="13"/>
        <v>0</v>
      </c>
      <c r="AY15" s="46">
        <f ca="1">IF(AX14=1,0,AX15)</f>
        <v>0</v>
      </c>
      <c r="AZ15" s="33">
        <f ca="1">IF(AY15=1,AW15,0)</f>
        <v>0</v>
      </c>
      <c r="BA15" s="31" t="s">
        <v>12</v>
      </c>
      <c r="BB15" s="46">
        <f t="shared" ca="1" si="14"/>
        <v>1</v>
      </c>
      <c r="BC15" s="46">
        <f ca="1">IF(BB14=1,0,BB15)</f>
        <v>1</v>
      </c>
      <c r="BD15" s="33" t="str">
        <f ca="1">IF(BC15=1,BA15,0)</f>
        <v>F#</v>
      </c>
      <c r="BE15" s="31" t="s">
        <v>3</v>
      </c>
      <c r="BF15" s="46">
        <f t="shared" ca="1" si="15"/>
        <v>0</v>
      </c>
      <c r="BG15" s="46">
        <f ca="1">IF(BF14=1,0,BF15)</f>
        <v>0</v>
      </c>
      <c r="BH15" s="33">
        <f ca="1">IF(BG15=1,BE15,0)</f>
        <v>0</v>
      </c>
      <c r="BJ15">
        <v>128</v>
      </c>
      <c r="BL15" s="13"/>
      <c r="BM15" s="13"/>
      <c r="BN15" s="13"/>
      <c r="BO15" s="89">
        <v>137</v>
      </c>
      <c r="BP15" s="56" t="s">
        <v>7</v>
      </c>
      <c r="BQ15" s="55"/>
      <c r="BR15" s="56" t="s">
        <v>30</v>
      </c>
      <c r="BS15" s="55"/>
      <c r="BT15" s="57" t="s">
        <v>10</v>
      </c>
      <c r="BU15" s="58"/>
      <c r="BV15" s="58"/>
      <c r="BW15" s="58"/>
      <c r="BX15" s="59" t="s">
        <v>0</v>
      </c>
      <c r="BY15" s="58"/>
      <c r="BZ15" s="58"/>
      <c r="CA15" s="58"/>
      <c r="CB15" s="60" t="s">
        <v>13</v>
      </c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61"/>
      <c r="CO15" s="61"/>
      <c r="CP15" s="61"/>
    </row>
    <row r="16" spans="1:94" ht="22.5" customHeight="1" thickBot="1" x14ac:dyDescent="0.3">
      <c r="B16" s="93">
        <f t="shared" si="3"/>
        <v>0</v>
      </c>
      <c r="C16" s="127">
        <v>9</v>
      </c>
      <c r="D16" s="95" t="s">
        <v>15</v>
      </c>
      <c r="E16" s="95" t="s">
        <v>12</v>
      </c>
      <c r="F16" s="95" t="s">
        <v>4</v>
      </c>
      <c r="G16" s="95" t="s">
        <v>0</v>
      </c>
      <c r="H16" s="95" t="s">
        <v>13</v>
      </c>
      <c r="I16" s="95" t="s">
        <v>15</v>
      </c>
      <c r="J16" s="96"/>
      <c r="L16" s="19">
        <v>6</v>
      </c>
      <c r="M16" s="31" t="s">
        <v>1</v>
      </c>
      <c r="N16" s="46">
        <f t="shared" ca="1" si="4"/>
        <v>1</v>
      </c>
      <c r="O16" s="46">
        <f ca="1">IF(OR(O15=1,N18=1),0,N16)</f>
        <v>1</v>
      </c>
      <c r="P16" s="34" t="str">
        <f ca="1">IF(O16=1,M16,0)</f>
        <v>A</v>
      </c>
      <c r="Q16" s="31" t="s">
        <v>14</v>
      </c>
      <c r="R16" s="46">
        <f t="shared" ca="1" si="5"/>
        <v>0</v>
      </c>
      <c r="S16" s="46">
        <f ca="1">IF(OR(S15=1,R18=1),0,R16)</f>
        <v>0</v>
      </c>
      <c r="T16" s="34">
        <f ca="1">IF(S16=1,Q16,0)</f>
        <v>0</v>
      </c>
      <c r="U16" s="31" t="s">
        <v>4</v>
      </c>
      <c r="V16" s="46">
        <f t="shared" ca="1" si="6"/>
        <v>0</v>
      </c>
      <c r="W16" s="46">
        <f ca="1">IF(OR(W15=1,V18=1),0,V16)</f>
        <v>0</v>
      </c>
      <c r="X16" s="34">
        <f ca="1">IF(W16=1,U16,0)</f>
        <v>0</v>
      </c>
      <c r="Y16" s="31" t="s">
        <v>10</v>
      </c>
      <c r="Z16" s="46">
        <f t="shared" ca="1" si="7"/>
        <v>0</v>
      </c>
      <c r="AA16" s="46">
        <f ca="1">IF(OR(AA15=1,Z18=1),0,Z16)</f>
        <v>0</v>
      </c>
      <c r="AB16" s="34">
        <f ca="1">IF(AA16=1,Y16,0)</f>
        <v>0</v>
      </c>
      <c r="AC16" s="31" t="s">
        <v>15</v>
      </c>
      <c r="AD16" s="46">
        <f t="shared" ca="1" si="8"/>
        <v>0</v>
      </c>
      <c r="AE16" s="46">
        <f ca="1">IF(OR(AE15=1,AD18=1),0,AD16)</f>
        <v>0</v>
      </c>
      <c r="AF16" s="34">
        <f ca="1">IF(AE16=1,AC16,0)</f>
        <v>0</v>
      </c>
      <c r="AG16" s="31" t="s">
        <v>2</v>
      </c>
      <c r="AH16" s="46">
        <f t="shared" ca="1" si="9"/>
        <v>1</v>
      </c>
      <c r="AI16" s="46">
        <f ca="1">IF(OR(AI15=1,AH18=1),0,AH16)</f>
        <v>1</v>
      </c>
      <c r="AJ16" s="34" t="str">
        <f ca="1">IF(AI16=1,AG16,0)</f>
        <v>D</v>
      </c>
      <c r="AK16" s="31" t="s">
        <v>16</v>
      </c>
      <c r="AL16" s="46">
        <f t="shared" ca="1" si="10"/>
        <v>0</v>
      </c>
      <c r="AM16" s="46">
        <f ca="1">IF(OR(AM15=1,AL18=1),0,AL16)</f>
        <v>0</v>
      </c>
      <c r="AN16" s="34">
        <f ca="1">IF(AM16=1,AK16,0)</f>
        <v>0</v>
      </c>
      <c r="AO16" s="31" t="s">
        <v>0</v>
      </c>
      <c r="AP16" s="46">
        <f t="shared" ca="1" si="11"/>
        <v>0</v>
      </c>
      <c r="AQ16" s="46">
        <f ca="1">IF(OR(AQ15=1,AP18=1),0,AP16)</f>
        <v>0</v>
      </c>
      <c r="AR16" s="34">
        <f ca="1">IF(AQ16=1,AO16,0)</f>
        <v>0</v>
      </c>
      <c r="AS16" s="31" t="s">
        <v>11</v>
      </c>
      <c r="AT16" s="46">
        <f t="shared" ca="1" si="12"/>
        <v>0</v>
      </c>
      <c r="AU16" s="46">
        <f ca="1">IF(OR(AU15=1,AT18=1),0,AT16)</f>
        <v>0</v>
      </c>
      <c r="AV16" s="34">
        <f ca="1">IF(AU16=1,AS16,0)</f>
        <v>0</v>
      </c>
      <c r="AW16" s="31" t="s">
        <v>12</v>
      </c>
      <c r="AX16" s="46">
        <f t="shared" ca="1" si="13"/>
        <v>1</v>
      </c>
      <c r="AY16" s="46">
        <f ca="1">IF(OR(AY15=1,AX18=1),0,AX16)</f>
        <v>1</v>
      </c>
      <c r="AZ16" s="34" t="str">
        <f ca="1">IF(AY16=1,AW16,0)</f>
        <v>F#</v>
      </c>
      <c r="BA16" s="31" t="s">
        <v>3</v>
      </c>
      <c r="BB16" s="46">
        <f t="shared" ca="1" si="14"/>
        <v>0</v>
      </c>
      <c r="BC16" s="46">
        <f ca="1">IF(OR(BC15=1,BB18=1),0,BB16)</f>
        <v>0</v>
      </c>
      <c r="BD16" s="34">
        <f ca="1">IF(BC16=1,BA16,0)</f>
        <v>0</v>
      </c>
      <c r="BE16" s="31" t="s">
        <v>13</v>
      </c>
      <c r="BF16" s="46">
        <f t="shared" ca="1" si="15"/>
        <v>0</v>
      </c>
      <c r="BG16" s="46">
        <f ca="1">IF(OR(BG15=1,BF18=1),0,BF16)</f>
        <v>0</v>
      </c>
      <c r="BH16" s="34">
        <f ca="1">IF(BG16=1,BE16,0)</f>
        <v>0</v>
      </c>
      <c r="BJ16">
        <v>256</v>
      </c>
      <c r="BL16" s="13"/>
      <c r="BM16" s="13"/>
      <c r="BN16" s="13"/>
      <c r="BO16" s="89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61"/>
      <c r="CO16" s="61"/>
      <c r="CP16" s="61"/>
    </row>
    <row r="17" spans="1:94" ht="22.5" customHeight="1" thickBot="1" x14ac:dyDescent="0.3">
      <c r="B17" s="93">
        <f t="shared" si="3"/>
        <v>0</v>
      </c>
      <c r="C17" s="55">
        <v>10</v>
      </c>
      <c r="D17" s="11" t="s">
        <v>2</v>
      </c>
      <c r="E17" s="11" t="s">
        <v>3</v>
      </c>
      <c r="F17" s="11" t="s">
        <v>10</v>
      </c>
      <c r="G17" s="11" t="s">
        <v>11</v>
      </c>
      <c r="H17" s="11" t="s">
        <v>1</v>
      </c>
      <c r="I17" s="11" t="s">
        <v>2</v>
      </c>
      <c r="L17" s="19">
        <v>7</v>
      </c>
      <c r="M17" s="31" t="s">
        <v>14</v>
      </c>
      <c r="N17" s="46">
        <f t="shared" ca="1" si="4"/>
        <v>0</v>
      </c>
      <c r="O17" s="46">
        <f ca="1">N17</f>
        <v>0</v>
      </c>
      <c r="P17" s="34">
        <f t="shared" ca="1" si="16"/>
        <v>0</v>
      </c>
      <c r="Q17" s="31" t="s">
        <v>4</v>
      </c>
      <c r="R17" s="46">
        <f t="shared" ca="1" si="5"/>
        <v>0</v>
      </c>
      <c r="S17" s="46">
        <f ca="1">R17</f>
        <v>0</v>
      </c>
      <c r="T17" s="34">
        <f t="shared" ref="T17:T18" ca="1" si="28">IF(R17=1,Q17,0)</f>
        <v>0</v>
      </c>
      <c r="U17" s="31" t="s">
        <v>10</v>
      </c>
      <c r="V17" s="46">
        <f t="shared" ca="1" si="6"/>
        <v>0</v>
      </c>
      <c r="W17" s="46">
        <f ca="1">V17</f>
        <v>0</v>
      </c>
      <c r="X17" s="34">
        <f t="shared" ref="X17:X18" ca="1" si="29">IF(V17=1,U17,0)</f>
        <v>0</v>
      </c>
      <c r="Y17" s="31" t="s">
        <v>15</v>
      </c>
      <c r="Z17" s="46">
        <f t="shared" ca="1" si="7"/>
        <v>0</v>
      </c>
      <c r="AA17" s="46">
        <f ca="1">Z17</f>
        <v>0</v>
      </c>
      <c r="AB17" s="34">
        <f t="shared" ref="AB17:AB18" ca="1" si="30">IF(Z17=1,Y17,0)</f>
        <v>0</v>
      </c>
      <c r="AC17" s="31" t="s">
        <v>2</v>
      </c>
      <c r="AD17" s="46">
        <f t="shared" ca="1" si="8"/>
        <v>1</v>
      </c>
      <c r="AE17" s="46">
        <f ca="1">AD17</f>
        <v>1</v>
      </c>
      <c r="AF17" s="34" t="str">
        <f t="shared" ref="AF17:AF18" ca="1" si="31">IF(AD17=1,AC17,0)</f>
        <v>D</v>
      </c>
      <c r="AG17" s="31" t="s">
        <v>16</v>
      </c>
      <c r="AH17" s="46">
        <f t="shared" ca="1" si="9"/>
        <v>0</v>
      </c>
      <c r="AI17" s="46">
        <f ca="1">AH17</f>
        <v>0</v>
      </c>
      <c r="AJ17" s="34">
        <f t="shared" ref="AJ17:AJ18" ca="1" si="32">IF(AH17=1,AG17,0)</f>
        <v>0</v>
      </c>
      <c r="AK17" s="31" t="s">
        <v>0</v>
      </c>
      <c r="AL17" s="46">
        <f t="shared" ca="1" si="10"/>
        <v>0</v>
      </c>
      <c r="AM17" s="46">
        <f ca="1">AL17</f>
        <v>0</v>
      </c>
      <c r="AN17" s="34">
        <f t="shared" ref="AN17:AN18" ca="1" si="33">IF(AL17=1,AK17,0)</f>
        <v>0</v>
      </c>
      <c r="AO17" s="31" t="s">
        <v>11</v>
      </c>
      <c r="AP17" s="46">
        <f t="shared" ca="1" si="11"/>
        <v>0</v>
      </c>
      <c r="AQ17" s="46">
        <f ca="1">AP17</f>
        <v>0</v>
      </c>
      <c r="AR17" s="34">
        <f t="shared" ref="AR17:AR18" ca="1" si="34">IF(AP17=1,AO17,0)</f>
        <v>0</v>
      </c>
      <c r="AS17" s="31" t="s">
        <v>12</v>
      </c>
      <c r="AT17" s="46">
        <f t="shared" ca="1" si="12"/>
        <v>1</v>
      </c>
      <c r="AU17" s="46">
        <f ca="1">AT17</f>
        <v>1</v>
      </c>
      <c r="AV17" s="34" t="str">
        <f t="shared" ref="AV17:AV18" ca="1" si="35">IF(AT17=1,AS17,0)</f>
        <v>F#</v>
      </c>
      <c r="AW17" s="31" t="s">
        <v>3</v>
      </c>
      <c r="AX17" s="46">
        <f t="shared" ca="1" si="13"/>
        <v>0</v>
      </c>
      <c r="AY17" s="46">
        <f ca="1">AX17</f>
        <v>0</v>
      </c>
      <c r="AZ17" s="34">
        <f t="shared" ref="AZ17:AZ18" ca="1" si="36">IF(AX17=1,AW17,0)</f>
        <v>0</v>
      </c>
      <c r="BA17" s="31" t="s">
        <v>13</v>
      </c>
      <c r="BB17" s="46">
        <f t="shared" ca="1" si="14"/>
        <v>0</v>
      </c>
      <c r="BC17" s="46">
        <f ca="1">BB17</f>
        <v>0</v>
      </c>
      <c r="BD17" s="34">
        <f t="shared" ref="BD17:BD18" ca="1" si="37">IF(BB17=1,BA17,0)</f>
        <v>0</v>
      </c>
      <c r="BE17" s="31" t="s">
        <v>1</v>
      </c>
      <c r="BF17" s="46">
        <f t="shared" ca="1" si="15"/>
        <v>1</v>
      </c>
      <c r="BG17" s="46">
        <f ca="1">BF17</f>
        <v>1</v>
      </c>
      <c r="BH17" s="34" t="str">
        <f t="shared" ref="BH17:BH18" ca="1" si="38">IF(BF17=1,BE17,0)</f>
        <v>A</v>
      </c>
      <c r="BI17" s="49"/>
      <c r="BJ17">
        <v>512</v>
      </c>
      <c r="BL17" s="13"/>
      <c r="BM17" s="13"/>
      <c r="BN17" s="13"/>
      <c r="BO17" s="89">
        <v>293</v>
      </c>
      <c r="BP17" s="56" t="s">
        <v>147</v>
      </c>
      <c r="BQ17" s="55"/>
      <c r="BR17" s="56" t="s">
        <v>31</v>
      </c>
      <c r="BS17" s="63"/>
      <c r="BT17" s="64" t="s">
        <v>10</v>
      </c>
      <c r="BU17" s="65"/>
      <c r="BV17" s="65"/>
      <c r="BW17" s="66" t="s">
        <v>16</v>
      </c>
      <c r="BX17" s="65"/>
      <c r="BY17" s="65"/>
      <c r="BZ17" s="67" t="s">
        <v>12</v>
      </c>
      <c r="CA17" s="65"/>
      <c r="CB17" s="65"/>
      <c r="CC17" s="68" t="s">
        <v>1</v>
      </c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61"/>
      <c r="CO17" s="61"/>
      <c r="CP17" s="61"/>
    </row>
    <row r="18" spans="1:94" ht="22.5" customHeight="1" thickBot="1" x14ac:dyDescent="0.3">
      <c r="B18" s="93">
        <f t="shared" si="3"/>
        <v>0</v>
      </c>
      <c r="C18" s="55">
        <v>11</v>
      </c>
      <c r="D18" s="11" t="s">
        <v>16</v>
      </c>
      <c r="E18" s="11" t="s">
        <v>13</v>
      </c>
      <c r="F18" s="11" t="s">
        <v>15</v>
      </c>
      <c r="G18" s="11" t="s">
        <v>12</v>
      </c>
      <c r="H18" s="11" t="s">
        <v>14</v>
      </c>
      <c r="I18" s="11" t="s">
        <v>16</v>
      </c>
      <c r="L18" s="19" t="s">
        <v>8</v>
      </c>
      <c r="M18" s="31" t="s">
        <v>4</v>
      </c>
      <c r="N18" s="46">
        <f t="shared" ca="1" si="4"/>
        <v>0</v>
      </c>
      <c r="O18" s="46">
        <f ca="1">N18</f>
        <v>0</v>
      </c>
      <c r="P18" s="34">
        <f t="shared" ca="1" si="16"/>
        <v>0</v>
      </c>
      <c r="Q18" s="31" t="s">
        <v>10</v>
      </c>
      <c r="R18" s="46">
        <f t="shared" ca="1" si="5"/>
        <v>0</v>
      </c>
      <c r="S18" s="46">
        <f ca="1">R18</f>
        <v>0</v>
      </c>
      <c r="T18" s="34">
        <f t="shared" ca="1" si="28"/>
        <v>0</v>
      </c>
      <c r="U18" s="31" t="s">
        <v>15</v>
      </c>
      <c r="V18" s="46">
        <f t="shared" ca="1" si="6"/>
        <v>0</v>
      </c>
      <c r="W18" s="46">
        <f ca="1">V18</f>
        <v>0</v>
      </c>
      <c r="X18" s="34">
        <f t="shared" ca="1" si="29"/>
        <v>0</v>
      </c>
      <c r="Y18" s="31" t="s">
        <v>2</v>
      </c>
      <c r="Z18" s="46">
        <f t="shared" ca="1" si="7"/>
        <v>1</v>
      </c>
      <c r="AA18" s="46">
        <f ca="1">Z18</f>
        <v>1</v>
      </c>
      <c r="AB18" s="34" t="str">
        <f t="shared" ca="1" si="30"/>
        <v>D</v>
      </c>
      <c r="AC18" s="31" t="s">
        <v>16</v>
      </c>
      <c r="AD18" s="46">
        <f t="shared" ca="1" si="8"/>
        <v>0</v>
      </c>
      <c r="AE18" s="46">
        <f ca="1">AD18</f>
        <v>0</v>
      </c>
      <c r="AF18" s="34">
        <f t="shared" ca="1" si="31"/>
        <v>0</v>
      </c>
      <c r="AG18" s="31" t="s">
        <v>0</v>
      </c>
      <c r="AH18" s="46">
        <f t="shared" ca="1" si="9"/>
        <v>0</v>
      </c>
      <c r="AI18" s="46">
        <f ca="1">AH18</f>
        <v>0</v>
      </c>
      <c r="AJ18" s="34">
        <f t="shared" ca="1" si="32"/>
        <v>0</v>
      </c>
      <c r="AK18" s="31" t="s">
        <v>11</v>
      </c>
      <c r="AL18" s="46">
        <f t="shared" ca="1" si="10"/>
        <v>0</v>
      </c>
      <c r="AM18" s="46">
        <f ca="1">AL18</f>
        <v>0</v>
      </c>
      <c r="AN18" s="34">
        <f t="shared" ca="1" si="33"/>
        <v>0</v>
      </c>
      <c r="AO18" s="31" t="s">
        <v>12</v>
      </c>
      <c r="AP18" s="46">
        <f t="shared" ca="1" si="11"/>
        <v>1</v>
      </c>
      <c r="AQ18" s="46">
        <f ca="1">AP18</f>
        <v>1</v>
      </c>
      <c r="AR18" s="34" t="str">
        <f t="shared" ca="1" si="34"/>
        <v>F#</v>
      </c>
      <c r="AS18" s="31" t="s">
        <v>3</v>
      </c>
      <c r="AT18" s="46">
        <f t="shared" ca="1" si="12"/>
        <v>0</v>
      </c>
      <c r="AU18" s="46">
        <f ca="1">AT18</f>
        <v>0</v>
      </c>
      <c r="AV18" s="34">
        <f t="shared" ca="1" si="35"/>
        <v>0</v>
      </c>
      <c r="AW18" s="31" t="s">
        <v>13</v>
      </c>
      <c r="AX18" s="46">
        <f t="shared" ca="1" si="13"/>
        <v>0</v>
      </c>
      <c r="AY18" s="46">
        <f ca="1">AX18</f>
        <v>0</v>
      </c>
      <c r="AZ18" s="34">
        <f t="shared" ca="1" si="36"/>
        <v>0</v>
      </c>
      <c r="BA18" s="31" t="s">
        <v>1</v>
      </c>
      <c r="BB18" s="46">
        <f t="shared" ca="1" si="14"/>
        <v>1</v>
      </c>
      <c r="BC18" s="46">
        <f ca="1">BB18</f>
        <v>1</v>
      </c>
      <c r="BD18" s="34" t="str">
        <f t="shared" ca="1" si="37"/>
        <v>A</v>
      </c>
      <c r="BE18" s="31" t="s">
        <v>14</v>
      </c>
      <c r="BF18" s="46">
        <f t="shared" ca="1" si="15"/>
        <v>0</v>
      </c>
      <c r="BG18" s="46">
        <f ca="1">BF18</f>
        <v>0</v>
      </c>
      <c r="BH18" s="34">
        <f t="shared" ca="1" si="38"/>
        <v>0</v>
      </c>
      <c r="BJ18">
        <v>1024</v>
      </c>
      <c r="BL18" s="13"/>
      <c r="BM18" s="13"/>
      <c r="BN18" s="13"/>
      <c r="BO18" s="89">
        <v>325</v>
      </c>
      <c r="BP18" s="56" t="s">
        <v>149</v>
      </c>
      <c r="BQ18" s="63"/>
      <c r="BR18" s="56" t="s">
        <v>32</v>
      </c>
      <c r="BS18" s="55"/>
      <c r="BT18" s="57" t="s">
        <v>10</v>
      </c>
      <c r="BU18" s="58"/>
      <c r="BV18" s="58"/>
      <c r="BW18" s="59" t="s">
        <v>16</v>
      </c>
      <c r="BX18" s="58"/>
      <c r="BY18" s="58"/>
      <c r="BZ18" s="58"/>
      <c r="CA18" s="69" t="s">
        <v>3</v>
      </c>
      <c r="CB18" s="58"/>
      <c r="CC18" s="70" t="s">
        <v>1</v>
      </c>
      <c r="CD18" s="63"/>
      <c r="CE18" s="63"/>
      <c r="CF18" s="55"/>
      <c r="CG18" s="55"/>
      <c r="CH18" s="55"/>
      <c r="CI18" s="55"/>
      <c r="CJ18" s="55"/>
      <c r="CK18" s="55"/>
      <c r="CL18" s="55"/>
      <c r="CM18" s="55"/>
      <c r="CN18" s="61"/>
      <c r="CO18" s="61"/>
      <c r="CP18" s="61"/>
    </row>
    <row r="19" spans="1:94" ht="22.5" customHeight="1" thickBot="1" x14ac:dyDescent="0.3">
      <c r="B19" s="93">
        <f t="shared" si="3"/>
        <v>0</v>
      </c>
      <c r="C19" s="128">
        <v>12</v>
      </c>
      <c r="D19" s="97" t="s">
        <v>0</v>
      </c>
      <c r="E19" s="97" t="s">
        <v>1</v>
      </c>
      <c r="F19" s="97" t="s">
        <v>2</v>
      </c>
      <c r="G19" s="97" t="s">
        <v>3</v>
      </c>
      <c r="H19" s="97" t="s">
        <v>4</v>
      </c>
      <c r="I19" s="97" t="s">
        <v>0</v>
      </c>
      <c r="J19" s="8"/>
      <c r="M19" s="31"/>
      <c r="N19" s="46"/>
      <c r="O19" s="46"/>
      <c r="P19" s="35"/>
      <c r="Q19" s="31"/>
      <c r="R19" s="46"/>
      <c r="S19" s="46"/>
      <c r="T19" s="35"/>
      <c r="U19" s="31"/>
      <c r="V19" s="46"/>
      <c r="W19" s="46"/>
      <c r="X19" s="35"/>
      <c r="Y19" s="31"/>
      <c r="Z19" s="46"/>
      <c r="AA19" s="46"/>
      <c r="AB19" s="35"/>
      <c r="AC19" s="31"/>
      <c r="AD19" s="46"/>
      <c r="AE19" s="46"/>
      <c r="AF19" s="35"/>
      <c r="AG19" s="31"/>
      <c r="AH19" s="46"/>
      <c r="AI19" s="46"/>
      <c r="AJ19" s="35"/>
      <c r="AK19" s="31"/>
      <c r="AL19" s="46"/>
      <c r="AM19" s="46"/>
      <c r="AN19" s="35"/>
      <c r="AO19" s="31"/>
      <c r="AP19" s="46"/>
      <c r="AQ19" s="46"/>
      <c r="AR19" s="35"/>
      <c r="AS19" s="31"/>
      <c r="AT19" s="46"/>
      <c r="AU19" s="46"/>
      <c r="AV19" s="35"/>
      <c r="AW19" s="31"/>
      <c r="AX19" s="46"/>
      <c r="AY19" s="46"/>
      <c r="AZ19" s="35"/>
      <c r="BA19" s="31"/>
      <c r="BB19" s="46"/>
      <c r="BC19" s="46"/>
      <c r="BD19" s="35"/>
      <c r="BE19" s="31"/>
      <c r="BF19" s="46"/>
      <c r="BG19" s="46"/>
      <c r="BH19" s="35"/>
      <c r="BL19" s="13"/>
      <c r="BM19" s="13"/>
      <c r="BN19" s="13"/>
      <c r="BO19" s="89">
        <v>329</v>
      </c>
      <c r="BP19" s="56">
        <v>6</v>
      </c>
      <c r="BQ19" s="63"/>
      <c r="BR19" s="56" t="s">
        <v>33</v>
      </c>
      <c r="BS19" s="55"/>
      <c r="BT19" s="57" t="s">
        <v>10</v>
      </c>
      <c r="BU19" s="58"/>
      <c r="BV19" s="58"/>
      <c r="BW19" s="58"/>
      <c r="BX19" s="59" t="s">
        <v>0</v>
      </c>
      <c r="BY19" s="58"/>
      <c r="BZ19" s="58"/>
      <c r="CA19" s="69" t="s">
        <v>3</v>
      </c>
      <c r="CB19" s="58"/>
      <c r="CC19" s="70" t="s">
        <v>1</v>
      </c>
      <c r="CD19" s="63"/>
      <c r="CE19" s="63"/>
      <c r="CF19" s="55"/>
      <c r="CG19" s="55"/>
      <c r="CH19" s="55"/>
      <c r="CI19" s="55"/>
      <c r="CJ19" s="55"/>
      <c r="CK19" s="55"/>
      <c r="CL19" s="55"/>
      <c r="CM19" s="55"/>
      <c r="CN19" s="61"/>
      <c r="CO19" s="61"/>
      <c r="CP19" s="61"/>
    </row>
    <row r="20" spans="1:94" ht="22.5" customHeight="1" thickBot="1" x14ac:dyDescent="0.3">
      <c r="B20" s="93">
        <f t="shared" si="3"/>
        <v>0</v>
      </c>
      <c r="C20" s="55">
        <v>13</v>
      </c>
      <c r="D20" s="11" t="s">
        <v>11</v>
      </c>
      <c r="E20" s="11" t="s">
        <v>14</v>
      </c>
      <c r="F20" s="11" t="s">
        <v>16</v>
      </c>
      <c r="G20" s="11" t="s">
        <v>13</v>
      </c>
      <c r="H20" s="11" t="s">
        <v>10</v>
      </c>
      <c r="I20" s="11" t="s">
        <v>11</v>
      </c>
      <c r="L20" s="20" t="s">
        <v>9</v>
      </c>
      <c r="M20" s="31" t="s">
        <v>15</v>
      </c>
      <c r="N20" s="46">
        <f t="shared" ca="1" si="4"/>
        <v>0</v>
      </c>
      <c r="O20" s="46">
        <f ca="1">N20</f>
        <v>0</v>
      </c>
      <c r="P20" s="36">
        <f t="shared" ca="1" si="16"/>
        <v>0</v>
      </c>
      <c r="Q20" s="31" t="s">
        <v>2</v>
      </c>
      <c r="R20" s="46">
        <f t="shared" ref="R20:R22" ca="1" si="39">IF(OR(Q20=$D$2,Q20=$E$2,Q20=$F$2,Q20=$G$2,Q20=$H$2,Q20=$I$2,Q20=$J$2),1,0)</f>
        <v>1</v>
      </c>
      <c r="S20" s="46">
        <f ca="1">R20</f>
        <v>1</v>
      </c>
      <c r="T20" s="36" t="str">
        <f t="shared" ref="T20" ca="1" si="40">IF(R20=1,Q20,0)</f>
        <v>D</v>
      </c>
      <c r="U20" s="31" t="s">
        <v>16</v>
      </c>
      <c r="V20" s="46">
        <f t="shared" ref="V20:V22" ca="1" si="41">IF(OR(U20=$D$2,U20=$E$2,U20=$F$2,U20=$G$2,U20=$H$2,U20=$I$2,U20=$J$2),1,0)</f>
        <v>0</v>
      </c>
      <c r="W20" s="46">
        <f ca="1">V20</f>
        <v>0</v>
      </c>
      <c r="X20" s="36">
        <f t="shared" ref="X20" ca="1" si="42">IF(V20=1,U20,0)</f>
        <v>0</v>
      </c>
      <c r="Y20" s="31" t="s">
        <v>0</v>
      </c>
      <c r="Z20" s="46">
        <f t="shared" ref="Z20:Z22" ca="1" si="43">IF(OR(Y20=$D$2,Y20=$E$2,Y20=$F$2,Y20=$G$2,Y20=$H$2,Y20=$I$2,Y20=$J$2),1,0)</f>
        <v>0</v>
      </c>
      <c r="AA20" s="46">
        <f ca="1">Z20</f>
        <v>0</v>
      </c>
      <c r="AB20" s="36">
        <f t="shared" ref="AB20" ca="1" si="44">IF(Z20=1,Y20,0)</f>
        <v>0</v>
      </c>
      <c r="AC20" s="31" t="s">
        <v>11</v>
      </c>
      <c r="AD20" s="46">
        <f t="shared" ref="AD20:AD22" ca="1" si="45">IF(OR(AC20=$D$2,AC20=$E$2,AC20=$F$2,AC20=$G$2,AC20=$H$2,AC20=$I$2,AC20=$J$2),1,0)</f>
        <v>0</v>
      </c>
      <c r="AE20" s="46">
        <f ca="1">AD20</f>
        <v>0</v>
      </c>
      <c r="AF20" s="36">
        <f t="shared" ref="AF20" ca="1" si="46">IF(AD20=1,AC20,0)</f>
        <v>0</v>
      </c>
      <c r="AG20" s="31" t="s">
        <v>12</v>
      </c>
      <c r="AH20" s="46">
        <f t="shared" ref="AH20:AH22" ca="1" si="47">IF(OR(AG20=$D$2,AG20=$E$2,AG20=$F$2,AG20=$G$2,AG20=$H$2,AG20=$I$2,AG20=$J$2),1,0)</f>
        <v>1</v>
      </c>
      <c r="AI20" s="46">
        <f ca="1">AH20</f>
        <v>1</v>
      </c>
      <c r="AJ20" s="36" t="str">
        <f t="shared" ref="AJ20" ca="1" si="48">IF(AH20=1,AG20,0)</f>
        <v>F#</v>
      </c>
      <c r="AK20" s="31" t="s">
        <v>3</v>
      </c>
      <c r="AL20" s="46">
        <f t="shared" ref="AL20:AL22" ca="1" si="49">IF(OR(AK20=$D$2,AK20=$E$2,AK20=$F$2,AK20=$G$2,AK20=$H$2,AK20=$I$2,AK20=$J$2),1,0)</f>
        <v>0</v>
      </c>
      <c r="AM20" s="46">
        <f ca="1">AL20</f>
        <v>0</v>
      </c>
      <c r="AN20" s="36">
        <f t="shared" ref="AN20" ca="1" si="50">IF(AL20=1,AK20,0)</f>
        <v>0</v>
      </c>
      <c r="AO20" s="31" t="s">
        <v>13</v>
      </c>
      <c r="AP20" s="46">
        <f t="shared" ref="AP20:AP22" ca="1" si="51">IF(OR(AO20=$D$2,AO20=$E$2,AO20=$F$2,AO20=$G$2,AO20=$H$2,AO20=$I$2,AO20=$J$2),1,0)</f>
        <v>0</v>
      </c>
      <c r="AQ20" s="46">
        <f ca="1">AP20</f>
        <v>0</v>
      </c>
      <c r="AR20" s="36">
        <f t="shared" ref="AR20" ca="1" si="52">IF(AP20=1,AO20,0)</f>
        <v>0</v>
      </c>
      <c r="AS20" s="31" t="s">
        <v>1</v>
      </c>
      <c r="AT20" s="46">
        <f t="shared" ref="AT20:AT22" ca="1" si="53">IF(OR(AS20=$D$2,AS20=$E$2,AS20=$F$2,AS20=$G$2,AS20=$H$2,AS20=$I$2,AS20=$J$2),1,0)</f>
        <v>1</v>
      </c>
      <c r="AU20" s="46">
        <f ca="1">AT20</f>
        <v>1</v>
      </c>
      <c r="AV20" s="36" t="str">
        <f t="shared" ref="AV20" ca="1" si="54">IF(AT20=1,AS20,0)</f>
        <v>A</v>
      </c>
      <c r="AW20" s="31" t="s">
        <v>14</v>
      </c>
      <c r="AX20" s="46">
        <f t="shared" ref="AX20:AX22" ca="1" si="55">IF(OR(AW20=$D$2,AW20=$E$2,AW20=$F$2,AW20=$G$2,AW20=$H$2,AW20=$I$2,AW20=$J$2),1,0)</f>
        <v>0</v>
      </c>
      <c r="AY20" s="46">
        <f ca="1">AX20</f>
        <v>0</v>
      </c>
      <c r="AZ20" s="36">
        <f t="shared" ref="AZ20" ca="1" si="56">IF(AX20=1,AW20,0)</f>
        <v>0</v>
      </c>
      <c r="BA20" s="31" t="s">
        <v>4</v>
      </c>
      <c r="BB20" s="46">
        <f t="shared" ref="BB20:BB22" ca="1" si="57">IF(OR(BA20=$D$2,BA20=$E$2,BA20=$F$2,BA20=$G$2,BA20=$H$2,BA20=$I$2,BA20=$J$2),1,0)</f>
        <v>0</v>
      </c>
      <c r="BC20" s="46">
        <f ca="1">BB20</f>
        <v>0</v>
      </c>
      <c r="BD20" s="36">
        <f t="shared" ref="BD20" ca="1" si="58">IF(BB20=1,BA20,0)</f>
        <v>0</v>
      </c>
      <c r="BE20" s="31" t="s">
        <v>10</v>
      </c>
      <c r="BF20" s="46">
        <f t="shared" ref="BF20:BF22" ca="1" si="59">IF(OR(BE20=$D$2,BE20=$E$2,BE20=$F$2,BE20=$G$2,BE20=$H$2,BE20=$I$2,BE20=$J$2),1,0)</f>
        <v>0</v>
      </c>
      <c r="BG20" s="46">
        <f ca="1">BF20</f>
        <v>0</v>
      </c>
      <c r="BH20" s="36">
        <f t="shared" ref="BH20" ca="1" si="60">IF(BF20=1,BE20,0)</f>
        <v>0</v>
      </c>
      <c r="BJ20">
        <v>2048</v>
      </c>
      <c r="BL20" s="13"/>
      <c r="BM20" s="13"/>
      <c r="BN20" s="13"/>
      <c r="BO20" s="89">
        <v>337</v>
      </c>
      <c r="BP20" s="56" t="s">
        <v>159</v>
      </c>
      <c r="BQ20" s="62" t="s">
        <v>34</v>
      </c>
      <c r="BR20" s="56" t="s">
        <v>35</v>
      </c>
      <c r="BS20" s="63"/>
      <c r="BT20" s="57" t="s">
        <v>10</v>
      </c>
      <c r="BU20" s="58"/>
      <c r="BV20" s="58"/>
      <c r="BW20" s="58"/>
      <c r="BX20" s="58"/>
      <c r="BY20" s="59" t="s">
        <v>11</v>
      </c>
      <c r="BZ20" s="58"/>
      <c r="CA20" s="69" t="s">
        <v>3</v>
      </c>
      <c r="CB20" s="58"/>
      <c r="CC20" s="70" t="s">
        <v>1</v>
      </c>
      <c r="CD20" s="63"/>
      <c r="CE20" s="63"/>
      <c r="CF20" s="55"/>
      <c r="CG20" s="55"/>
      <c r="CH20" s="55"/>
      <c r="CI20" s="55"/>
      <c r="CJ20" s="55"/>
      <c r="CK20" s="55"/>
      <c r="CL20" s="55"/>
      <c r="CM20" s="55"/>
      <c r="CN20" s="61"/>
      <c r="CO20" s="61"/>
      <c r="CP20" s="61"/>
    </row>
    <row r="21" spans="1:94" ht="22.5" customHeight="1" thickBot="1" x14ac:dyDescent="0.3">
      <c r="B21" s="93">
        <f t="shared" si="3"/>
        <v>0</v>
      </c>
      <c r="C21" s="55">
        <v>14</v>
      </c>
      <c r="D21" s="11" t="s">
        <v>12</v>
      </c>
      <c r="E21" s="11" t="s">
        <v>4</v>
      </c>
      <c r="F21" s="11" t="s">
        <v>0</v>
      </c>
      <c r="G21" s="11" t="s">
        <v>1</v>
      </c>
      <c r="H21" s="11" t="s">
        <v>15</v>
      </c>
      <c r="I21" s="11" t="s">
        <v>12</v>
      </c>
      <c r="L21" s="20">
        <v>9</v>
      </c>
      <c r="M21" s="31" t="s">
        <v>2</v>
      </c>
      <c r="N21" s="46">
        <f t="shared" ca="1" si="4"/>
        <v>1</v>
      </c>
      <c r="O21" s="46">
        <f ca="1">IF(O9=1,0,N21)</f>
        <v>0</v>
      </c>
      <c r="P21" s="36">
        <f ca="1">IF(O21=1,M21,0)</f>
        <v>0</v>
      </c>
      <c r="Q21" s="31" t="s">
        <v>16</v>
      </c>
      <c r="R21" s="46">
        <f t="shared" ca="1" si="39"/>
        <v>0</v>
      </c>
      <c r="S21" s="46">
        <f ca="1">IF(S9=1,0,R21)</f>
        <v>0</v>
      </c>
      <c r="T21" s="36">
        <f ca="1">IF(S21=1,Q21,0)</f>
        <v>0</v>
      </c>
      <c r="U21" s="31" t="s">
        <v>0</v>
      </c>
      <c r="V21" s="46">
        <f t="shared" ca="1" si="41"/>
        <v>0</v>
      </c>
      <c r="W21" s="46">
        <f ca="1">IF(W9=1,0,V21)</f>
        <v>0</v>
      </c>
      <c r="X21" s="36">
        <f ca="1">IF(W21=1,U21,0)</f>
        <v>0</v>
      </c>
      <c r="Y21" s="31" t="s">
        <v>11</v>
      </c>
      <c r="Z21" s="46">
        <f t="shared" ca="1" si="43"/>
        <v>0</v>
      </c>
      <c r="AA21" s="46">
        <f ca="1">IF(AA9=1,0,Z21)</f>
        <v>0</v>
      </c>
      <c r="AB21" s="36">
        <f ca="1">IF(AA21=1,Y21,0)</f>
        <v>0</v>
      </c>
      <c r="AC21" s="31" t="s">
        <v>12</v>
      </c>
      <c r="AD21" s="46">
        <f t="shared" ca="1" si="45"/>
        <v>1</v>
      </c>
      <c r="AE21" s="46">
        <f ca="1">IF(AE9=1,0,AD21)</f>
        <v>1</v>
      </c>
      <c r="AF21" s="36" t="str">
        <f ca="1">IF(AE21=1,AC21,0)</f>
        <v>F#</v>
      </c>
      <c r="AG21" s="31" t="s">
        <v>3</v>
      </c>
      <c r="AH21" s="46">
        <f t="shared" ca="1" si="47"/>
        <v>0</v>
      </c>
      <c r="AI21" s="46">
        <f ca="1">IF(AI9=1,0,AH21)</f>
        <v>0</v>
      </c>
      <c r="AJ21" s="36">
        <f ca="1">IF(AI21=1,AG21,0)</f>
        <v>0</v>
      </c>
      <c r="AK21" s="31" t="s">
        <v>13</v>
      </c>
      <c r="AL21" s="46">
        <f t="shared" ca="1" si="49"/>
        <v>0</v>
      </c>
      <c r="AM21" s="46">
        <f ca="1">IF(AM9=1,0,AL21)</f>
        <v>0</v>
      </c>
      <c r="AN21" s="36">
        <f ca="1">IF(AM21=1,AK21,0)</f>
        <v>0</v>
      </c>
      <c r="AO21" s="31" t="s">
        <v>1</v>
      </c>
      <c r="AP21" s="46">
        <f t="shared" ca="1" si="51"/>
        <v>1</v>
      </c>
      <c r="AQ21" s="46">
        <f ca="1">IF(AQ9=1,0,AP21)</f>
        <v>0</v>
      </c>
      <c r="AR21" s="36">
        <f ca="1">IF(AQ21=1,AO21,0)</f>
        <v>0</v>
      </c>
      <c r="AS21" s="31" t="s">
        <v>14</v>
      </c>
      <c r="AT21" s="46">
        <f t="shared" ca="1" si="53"/>
        <v>0</v>
      </c>
      <c r="AU21" s="46">
        <f ca="1">IF(AU9=1,0,AT21)</f>
        <v>0</v>
      </c>
      <c r="AV21" s="36">
        <f ca="1">IF(AU21=1,AS21,0)</f>
        <v>0</v>
      </c>
      <c r="AW21" s="31" t="s">
        <v>4</v>
      </c>
      <c r="AX21" s="46">
        <f t="shared" ca="1" si="55"/>
        <v>0</v>
      </c>
      <c r="AY21" s="46">
        <f ca="1">IF(AY9=1,0,AX21)</f>
        <v>0</v>
      </c>
      <c r="AZ21" s="36">
        <f ca="1">IF(AY21=1,AW21,0)</f>
        <v>0</v>
      </c>
      <c r="BA21" s="31" t="s">
        <v>10</v>
      </c>
      <c r="BB21" s="46">
        <f t="shared" ca="1" si="57"/>
        <v>0</v>
      </c>
      <c r="BC21" s="46">
        <f ca="1">IF(BC9=1,0,BB21)</f>
        <v>0</v>
      </c>
      <c r="BD21" s="36">
        <f ca="1">IF(BC21=1,BA21,0)</f>
        <v>0</v>
      </c>
      <c r="BE21" s="31" t="s">
        <v>15</v>
      </c>
      <c r="BF21" s="46">
        <f t="shared" ca="1" si="59"/>
        <v>0</v>
      </c>
      <c r="BG21" s="46">
        <f ca="1">IF(BG9=1,0,BF21)</f>
        <v>0</v>
      </c>
      <c r="BH21" s="36">
        <f ca="1">IF(BG21=1,BE21,0)</f>
        <v>0</v>
      </c>
      <c r="BI21" s="10"/>
      <c r="BJ21">
        <v>4096</v>
      </c>
      <c r="BL21" s="13"/>
      <c r="BM21" s="13"/>
      <c r="BN21" s="13"/>
      <c r="BO21" s="89"/>
      <c r="BP21" s="63"/>
      <c r="BQ21" s="63"/>
      <c r="BR21" s="63"/>
      <c r="BS21" s="63"/>
      <c r="BT21" s="90">
        <v>1</v>
      </c>
      <c r="BU21" s="90"/>
      <c r="BV21" s="90">
        <v>2</v>
      </c>
      <c r="BW21" s="90">
        <v>4</v>
      </c>
      <c r="BX21" s="90">
        <v>8</v>
      </c>
      <c r="BY21" s="90">
        <v>16</v>
      </c>
      <c r="BZ21" s="90">
        <v>32</v>
      </c>
      <c r="CA21" s="90">
        <v>64</v>
      </c>
      <c r="CB21" s="90">
        <v>128</v>
      </c>
      <c r="CC21" s="90">
        <v>256</v>
      </c>
      <c r="CD21" s="90">
        <v>512</v>
      </c>
      <c r="CE21" s="90">
        <v>1024</v>
      </c>
      <c r="CF21" s="88"/>
      <c r="CG21" s="88">
        <v>2048</v>
      </c>
      <c r="CH21" s="88">
        <v>4096</v>
      </c>
      <c r="CI21" s="88">
        <v>8192</v>
      </c>
      <c r="CJ21" s="88"/>
      <c r="CK21" s="88">
        <v>16384</v>
      </c>
      <c r="CL21" s="88">
        <v>32768</v>
      </c>
      <c r="CN21" s="88">
        <v>65536</v>
      </c>
      <c r="CO21" s="88">
        <v>131072</v>
      </c>
      <c r="CP21" s="61"/>
    </row>
    <row r="22" spans="1:94" ht="22.5" customHeight="1" thickBot="1" x14ac:dyDescent="0.3">
      <c r="B22" s="93">
        <f t="shared" si="3"/>
        <v>0</v>
      </c>
      <c r="C22" s="127">
        <v>15</v>
      </c>
      <c r="D22" s="98" t="s">
        <v>3</v>
      </c>
      <c r="E22" s="98" t="s">
        <v>10</v>
      </c>
      <c r="F22" s="98" t="s">
        <v>11</v>
      </c>
      <c r="G22" s="98" t="s">
        <v>14</v>
      </c>
      <c r="H22" s="98" t="s">
        <v>2</v>
      </c>
      <c r="I22" s="98" t="s">
        <v>3</v>
      </c>
      <c r="J22" s="96"/>
      <c r="L22" s="20" t="s">
        <v>18</v>
      </c>
      <c r="M22" s="31" t="s">
        <v>16</v>
      </c>
      <c r="N22" s="46">
        <f t="shared" ca="1" si="4"/>
        <v>0</v>
      </c>
      <c r="O22" s="46">
        <f ca="1">IF(O10=1,0,N22)</f>
        <v>0</v>
      </c>
      <c r="P22" s="36">
        <f ca="1">IF(O22=1,M22,0)</f>
        <v>0</v>
      </c>
      <c r="Q22" s="31" t="s">
        <v>0</v>
      </c>
      <c r="R22" s="46">
        <f t="shared" ca="1" si="39"/>
        <v>0</v>
      </c>
      <c r="S22" s="46">
        <f ca="1">IF(S10=1,0,R22)</f>
        <v>0</v>
      </c>
      <c r="T22" s="36">
        <f ca="1">IF(S22=1,Q22,0)</f>
        <v>0</v>
      </c>
      <c r="U22" s="31" t="s">
        <v>11</v>
      </c>
      <c r="V22" s="46">
        <f t="shared" ca="1" si="41"/>
        <v>0</v>
      </c>
      <c r="W22" s="46">
        <f ca="1">IF(W10=1,0,V22)</f>
        <v>0</v>
      </c>
      <c r="X22" s="36">
        <f ca="1">IF(W22=1,U22,0)</f>
        <v>0</v>
      </c>
      <c r="Y22" s="31" t="s">
        <v>12</v>
      </c>
      <c r="Z22" s="46">
        <f t="shared" ca="1" si="43"/>
        <v>1</v>
      </c>
      <c r="AA22" s="46">
        <f ca="1">IF(AA10=1,0,Z22)</f>
        <v>0</v>
      </c>
      <c r="AB22" s="36">
        <f ca="1">IF(AA22=1,Y22,0)</f>
        <v>0</v>
      </c>
      <c r="AC22" s="31" t="s">
        <v>3</v>
      </c>
      <c r="AD22" s="46">
        <f t="shared" ca="1" si="45"/>
        <v>0</v>
      </c>
      <c r="AE22" s="46">
        <f ca="1">IF(AE10=1,0,AD22)</f>
        <v>0</v>
      </c>
      <c r="AF22" s="36">
        <f ca="1">IF(AE22=1,AC22,0)</f>
        <v>0</v>
      </c>
      <c r="AG22" s="31" t="s">
        <v>13</v>
      </c>
      <c r="AH22" s="46">
        <f t="shared" ca="1" si="47"/>
        <v>0</v>
      </c>
      <c r="AI22" s="46">
        <f ca="1">IF(AI10=1,0,AH22)</f>
        <v>0</v>
      </c>
      <c r="AJ22" s="36">
        <f ca="1">IF(AI22=1,AG22,0)</f>
        <v>0</v>
      </c>
      <c r="AK22" s="31" t="s">
        <v>1</v>
      </c>
      <c r="AL22" s="46">
        <f t="shared" ca="1" si="49"/>
        <v>1</v>
      </c>
      <c r="AM22" s="46">
        <f ca="1">IF(AM10=1,0,AL22)</f>
        <v>0</v>
      </c>
      <c r="AN22" s="36">
        <f ca="1">IF(AM22=1,AK22,0)</f>
        <v>0</v>
      </c>
      <c r="AO22" s="31" t="s">
        <v>14</v>
      </c>
      <c r="AP22" s="46">
        <f t="shared" ca="1" si="51"/>
        <v>0</v>
      </c>
      <c r="AQ22" s="46">
        <f ca="1">IF(AQ10=1,0,AP22)</f>
        <v>0</v>
      </c>
      <c r="AR22" s="36">
        <f ca="1">IF(AQ22=1,AO22,0)</f>
        <v>0</v>
      </c>
      <c r="AS22" s="31" t="s">
        <v>4</v>
      </c>
      <c r="AT22" s="46">
        <f t="shared" ca="1" si="53"/>
        <v>0</v>
      </c>
      <c r="AU22" s="46">
        <f ca="1">IF(AU10=1,0,AT22)</f>
        <v>0</v>
      </c>
      <c r="AV22" s="36">
        <f ca="1">IF(AU22=1,AS22,0)</f>
        <v>0</v>
      </c>
      <c r="AW22" s="31" t="s">
        <v>10</v>
      </c>
      <c r="AX22" s="46">
        <f t="shared" ca="1" si="55"/>
        <v>0</v>
      </c>
      <c r="AY22" s="46">
        <f ca="1">IF(AY10=1,0,AX22)</f>
        <v>0</v>
      </c>
      <c r="AZ22" s="36">
        <f ca="1">IF(AY22=1,AW22,0)</f>
        <v>0</v>
      </c>
      <c r="BA22" s="31" t="s">
        <v>15</v>
      </c>
      <c r="BB22" s="46">
        <f t="shared" ca="1" si="57"/>
        <v>0</v>
      </c>
      <c r="BC22" s="46">
        <f ca="1">IF(BC10=1,0,BB22)</f>
        <v>0</v>
      </c>
      <c r="BD22" s="36">
        <f ca="1">IF(BC22=1,BA22,0)</f>
        <v>0</v>
      </c>
      <c r="BE22" s="31" t="s">
        <v>2</v>
      </c>
      <c r="BF22" s="46">
        <f t="shared" ca="1" si="59"/>
        <v>1</v>
      </c>
      <c r="BG22" s="46">
        <f ca="1">IF(BG10=1,0,BF22)</f>
        <v>0</v>
      </c>
      <c r="BH22" s="36">
        <f ca="1">IF(BG22=1,BE22,0)</f>
        <v>0</v>
      </c>
      <c r="BJ22">
        <v>8192</v>
      </c>
      <c r="BL22" s="13"/>
      <c r="BM22" s="13"/>
      <c r="BN22" s="13"/>
      <c r="BO22" s="89">
        <v>549</v>
      </c>
      <c r="BP22" s="56" t="s">
        <v>148</v>
      </c>
      <c r="BQ22" s="63"/>
      <c r="BR22" s="56" t="s">
        <v>36</v>
      </c>
      <c r="BS22" s="63"/>
      <c r="BT22" s="57" t="s">
        <v>10</v>
      </c>
      <c r="BU22" s="58"/>
      <c r="BV22" s="58"/>
      <c r="BW22" s="59" t="s">
        <v>16</v>
      </c>
      <c r="BX22" s="58"/>
      <c r="BY22" s="58"/>
      <c r="BZ22" s="69" t="s">
        <v>12</v>
      </c>
      <c r="CA22" s="58"/>
      <c r="CB22" s="58"/>
      <c r="CC22" s="58"/>
      <c r="CD22" s="70" t="s">
        <v>37</v>
      </c>
      <c r="CE22" s="63"/>
      <c r="CF22" s="55"/>
      <c r="CG22" s="55"/>
      <c r="CH22" s="55"/>
      <c r="CI22" s="55"/>
      <c r="CJ22" s="55"/>
      <c r="CK22" s="55"/>
      <c r="CL22" s="55"/>
      <c r="CM22" s="55"/>
      <c r="CN22" s="61"/>
      <c r="CO22" s="61"/>
      <c r="CP22" s="61"/>
    </row>
    <row r="23" spans="1:94" ht="22.5" customHeight="1" thickBot="1" x14ac:dyDescent="0.3">
      <c r="B23" s="93">
        <f t="shared" si="3"/>
        <v>0</v>
      </c>
      <c r="C23" s="55">
        <v>16</v>
      </c>
      <c r="D23" s="11" t="s">
        <v>13</v>
      </c>
      <c r="E23" s="11" t="s">
        <v>15</v>
      </c>
      <c r="F23" s="11" t="s">
        <v>12</v>
      </c>
      <c r="G23" s="11" t="s">
        <v>4</v>
      </c>
      <c r="H23" s="11" t="s">
        <v>16</v>
      </c>
      <c r="I23" s="11" t="s">
        <v>13</v>
      </c>
      <c r="M23" s="30"/>
      <c r="N23" s="45"/>
      <c r="O23" s="45"/>
      <c r="P23" s="38"/>
      <c r="Q23" s="30"/>
      <c r="R23" s="45"/>
      <c r="S23" s="45"/>
      <c r="T23" s="38"/>
      <c r="U23" s="30"/>
      <c r="V23" s="45"/>
      <c r="W23" s="45"/>
      <c r="X23" s="38"/>
      <c r="Y23" s="30"/>
      <c r="Z23" s="45"/>
      <c r="AA23" s="45"/>
      <c r="AB23" s="38"/>
      <c r="AC23" s="30"/>
      <c r="AD23" s="45"/>
      <c r="AE23" s="45"/>
      <c r="AF23" s="38"/>
      <c r="AG23" s="30"/>
      <c r="AH23" s="45"/>
      <c r="AI23" s="45"/>
      <c r="AJ23" s="38"/>
      <c r="AK23" s="30"/>
      <c r="AL23" s="45"/>
      <c r="AM23" s="45"/>
      <c r="AN23" s="38"/>
      <c r="AO23" s="30"/>
      <c r="AP23" s="45"/>
      <c r="AQ23" s="45"/>
      <c r="AR23" s="38"/>
      <c r="AS23" s="30"/>
      <c r="AT23" s="45"/>
      <c r="AU23" s="45"/>
      <c r="AV23" s="38"/>
      <c r="AW23" s="30"/>
      <c r="AX23" s="45"/>
      <c r="AY23" s="45"/>
      <c r="AZ23" s="38"/>
      <c r="BA23" s="30"/>
      <c r="BB23" s="45"/>
      <c r="BC23" s="45"/>
      <c r="BD23" s="38"/>
      <c r="BE23" s="30"/>
      <c r="BF23" s="45"/>
      <c r="BG23" s="45"/>
      <c r="BH23" s="38"/>
      <c r="BL23" s="13"/>
      <c r="BM23" s="13"/>
      <c r="BN23" s="13"/>
      <c r="BO23" s="89">
        <v>553</v>
      </c>
      <c r="BP23" s="56" t="s">
        <v>151</v>
      </c>
      <c r="BQ23" s="63"/>
      <c r="BR23" s="56" t="s">
        <v>38</v>
      </c>
      <c r="BS23" s="63"/>
      <c r="BT23" s="57" t="s">
        <v>10</v>
      </c>
      <c r="BU23" s="58"/>
      <c r="BV23" s="58"/>
      <c r="BW23" s="58"/>
      <c r="BX23" s="59" t="s">
        <v>0</v>
      </c>
      <c r="BY23" s="58"/>
      <c r="BZ23" s="69" t="s">
        <v>12</v>
      </c>
      <c r="CA23" s="58"/>
      <c r="CB23" s="58"/>
      <c r="CC23" s="58"/>
      <c r="CD23" s="70" t="s">
        <v>37</v>
      </c>
      <c r="CE23" s="63"/>
      <c r="CF23" s="55"/>
      <c r="CG23" s="55"/>
      <c r="CH23" s="55"/>
      <c r="CI23" s="55"/>
      <c r="CJ23" s="55"/>
      <c r="CK23" s="55"/>
      <c r="CL23" s="55"/>
      <c r="CM23" s="55"/>
      <c r="CN23" s="61"/>
      <c r="CO23" s="61"/>
      <c r="CP23" s="61"/>
    </row>
    <row r="24" spans="1:94" ht="22.5" customHeight="1" thickBot="1" x14ac:dyDescent="0.3">
      <c r="B24" s="93">
        <f t="shared" si="3"/>
        <v>0</v>
      </c>
      <c r="C24" s="129">
        <v>17</v>
      </c>
      <c r="D24" s="94" t="s">
        <v>1</v>
      </c>
      <c r="E24" s="94" t="s">
        <v>2</v>
      </c>
      <c r="F24" s="94" t="s">
        <v>3</v>
      </c>
      <c r="G24" s="94" t="s">
        <v>10</v>
      </c>
      <c r="H24" s="94" t="s">
        <v>0</v>
      </c>
      <c r="I24" s="94" t="s">
        <v>1</v>
      </c>
      <c r="J24" s="7"/>
      <c r="L24" s="21">
        <v>11</v>
      </c>
      <c r="M24" s="31" t="s">
        <v>11</v>
      </c>
      <c r="N24" s="46">
        <f t="shared" ca="1" si="4"/>
        <v>0</v>
      </c>
      <c r="O24" s="46">
        <f ca="1">IF(O12=1,0,N24)</f>
        <v>0</v>
      </c>
      <c r="P24" s="37">
        <f ca="1">IF(O24=1,M24,0)</f>
        <v>0</v>
      </c>
      <c r="Q24" s="31" t="s">
        <v>12</v>
      </c>
      <c r="R24" s="46">
        <f t="shared" ref="R24:R25" ca="1" si="61">IF(OR(Q24=$D$2,Q24=$E$2,Q24=$F$2,Q24=$G$2,Q24=$H$2,Q24=$I$2,Q24=$J$2),1,0)</f>
        <v>1</v>
      </c>
      <c r="S24" s="46">
        <f ca="1">IF(S12=1,0,R24)</f>
        <v>0</v>
      </c>
      <c r="T24" s="37">
        <f ca="1">IF(S24=1,Q24,0)</f>
        <v>0</v>
      </c>
      <c r="U24" s="31" t="s">
        <v>3</v>
      </c>
      <c r="V24" s="46">
        <f t="shared" ref="V24:V25" ca="1" si="62">IF(OR(U24=$D$2,U24=$E$2,U24=$F$2,U24=$G$2,U24=$H$2,U24=$I$2,U24=$J$2),1,0)</f>
        <v>0</v>
      </c>
      <c r="W24" s="46">
        <f ca="1">IF(W12=1,0,V24)</f>
        <v>0</v>
      </c>
      <c r="X24" s="37">
        <f ca="1">IF(W24=1,U24,0)</f>
        <v>0</v>
      </c>
      <c r="Y24" s="31" t="s">
        <v>13</v>
      </c>
      <c r="Z24" s="46">
        <f t="shared" ref="Z24:Z25" ca="1" si="63">IF(OR(Y24=$D$2,Y24=$E$2,Y24=$F$2,Y24=$G$2,Y24=$H$2,Y24=$I$2,Y24=$J$2),1,0)</f>
        <v>0</v>
      </c>
      <c r="AA24" s="46">
        <f ca="1">IF(AA12=1,0,Z24)</f>
        <v>0</v>
      </c>
      <c r="AB24" s="37">
        <f ca="1">IF(AA24=1,Y24,0)</f>
        <v>0</v>
      </c>
      <c r="AC24" s="31" t="s">
        <v>1</v>
      </c>
      <c r="AD24" s="46">
        <f t="shared" ref="AD24:AD25" ca="1" si="64">IF(OR(AC24=$D$2,AC24=$E$2,AC24=$F$2,AC24=$G$2,AC24=$H$2,AC24=$I$2,AC24=$J$2),1,0)</f>
        <v>1</v>
      </c>
      <c r="AE24" s="46">
        <f ca="1">IF(AE12=1,0,AD24)</f>
        <v>0</v>
      </c>
      <c r="AF24" s="37">
        <f ca="1">IF(AE24=1,AC24,0)</f>
        <v>0</v>
      </c>
      <c r="AG24" s="31" t="s">
        <v>14</v>
      </c>
      <c r="AH24" s="46">
        <f t="shared" ref="AH24:AH25" ca="1" si="65">IF(OR(AG24=$D$2,AG24=$E$2,AG24=$F$2,AG24=$G$2,AG24=$H$2,AG24=$I$2,AG24=$J$2),1,0)</f>
        <v>0</v>
      </c>
      <c r="AI24" s="46">
        <f ca="1">IF(AI12=1,0,AH24)</f>
        <v>0</v>
      </c>
      <c r="AJ24" s="37">
        <f ca="1">IF(AI24=1,AG24,0)</f>
        <v>0</v>
      </c>
      <c r="AK24" s="31" t="s">
        <v>4</v>
      </c>
      <c r="AL24" s="46">
        <f t="shared" ref="AL24:AL25" ca="1" si="66">IF(OR(AK24=$D$2,AK24=$E$2,AK24=$F$2,AK24=$G$2,AK24=$H$2,AK24=$I$2,AK24=$J$2),1,0)</f>
        <v>0</v>
      </c>
      <c r="AM24" s="46">
        <f ca="1">IF(AM12=1,0,AL24)</f>
        <v>0</v>
      </c>
      <c r="AN24" s="37">
        <f ca="1">IF(AM24=1,AK24,0)</f>
        <v>0</v>
      </c>
      <c r="AO24" s="31" t="s">
        <v>10</v>
      </c>
      <c r="AP24" s="46">
        <f t="shared" ref="AP24:AP25" ca="1" si="67">IF(OR(AO24=$D$2,AO24=$E$2,AO24=$F$2,AO24=$G$2,AO24=$H$2,AO24=$I$2,AO24=$J$2),1,0)</f>
        <v>0</v>
      </c>
      <c r="AQ24" s="46">
        <f ca="1">IF(AQ12=1,0,AP24)</f>
        <v>0</v>
      </c>
      <c r="AR24" s="37">
        <f ca="1">IF(AQ24=1,AO24,0)</f>
        <v>0</v>
      </c>
      <c r="AS24" s="31" t="s">
        <v>15</v>
      </c>
      <c r="AT24" s="46">
        <f t="shared" ref="AT24:AT25" ca="1" si="68">IF(OR(AS24=$D$2,AS24=$E$2,AS24=$F$2,AS24=$G$2,AS24=$H$2,AS24=$I$2,AS24=$J$2),1,0)</f>
        <v>0</v>
      </c>
      <c r="AU24" s="46">
        <f ca="1">IF(AU12=1,0,AT24)</f>
        <v>0</v>
      </c>
      <c r="AV24" s="37">
        <f ca="1">IF(AU24=1,AS24,0)</f>
        <v>0</v>
      </c>
      <c r="AW24" s="31" t="s">
        <v>2</v>
      </c>
      <c r="AX24" s="46">
        <f t="shared" ref="AX24:AX25" ca="1" si="69">IF(OR(AW24=$D$2,AW24=$E$2,AW24=$F$2,AW24=$G$2,AW24=$H$2,AW24=$I$2,AW24=$J$2),1,0)</f>
        <v>1</v>
      </c>
      <c r="AY24" s="46">
        <f ca="1">IF(AY12=1,0,AX24)</f>
        <v>0</v>
      </c>
      <c r="AZ24" s="37">
        <f ca="1">IF(AY24=1,AW24,0)</f>
        <v>0</v>
      </c>
      <c r="BA24" s="31" t="s">
        <v>16</v>
      </c>
      <c r="BB24" s="46">
        <f t="shared" ref="BB24:BB25" ca="1" si="70">IF(OR(BA24=$D$2,BA24=$E$2,BA24=$F$2,BA24=$G$2,BA24=$H$2,BA24=$I$2,BA24=$J$2),1,0)</f>
        <v>0</v>
      </c>
      <c r="BC24" s="46">
        <f ca="1">IF(BC12=1,0,BB24)</f>
        <v>0</v>
      </c>
      <c r="BD24" s="37">
        <f ca="1">IF(BC24=1,BA24,0)</f>
        <v>0</v>
      </c>
      <c r="BE24" s="31" t="s">
        <v>0</v>
      </c>
      <c r="BF24" s="46">
        <f t="shared" ref="BF24:BF25" ca="1" si="71">IF(OR(BE24=$D$2,BE24=$E$2,BE24=$F$2,BE24=$G$2,BE24=$H$2,BE24=$I$2,BE24=$J$2),1,0)</f>
        <v>0</v>
      </c>
      <c r="BG24" s="46">
        <f ca="1">IF(BG12=1,0,BF24)</f>
        <v>0</v>
      </c>
      <c r="BH24" s="37">
        <f ca="1">IF(BG24=1,BE24,0)</f>
        <v>0</v>
      </c>
      <c r="BI24" s="53"/>
      <c r="BJ24">
        <v>16384</v>
      </c>
      <c r="BL24" s="13"/>
      <c r="BM24" s="13"/>
      <c r="BN24" s="13"/>
      <c r="BO24" s="89">
        <v>581</v>
      </c>
      <c r="BP24" s="56" t="s">
        <v>152</v>
      </c>
      <c r="BQ24" s="63"/>
      <c r="BR24" s="56" t="s">
        <v>39</v>
      </c>
      <c r="BS24" s="63"/>
      <c r="BT24" s="57" t="s">
        <v>10</v>
      </c>
      <c r="BU24" s="58"/>
      <c r="BV24" s="58"/>
      <c r="BW24" s="59" t="s">
        <v>16</v>
      </c>
      <c r="BX24" s="58"/>
      <c r="BY24" s="58"/>
      <c r="BZ24" s="58"/>
      <c r="CA24" s="69" t="s">
        <v>3</v>
      </c>
      <c r="CB24" s="58"/>
      <c r="CC24" s="58"/>
      <c r="CD24" s="70" t="s">
        <v>37</v>
      </c>
      <c r="CE24" s="63"/>
      <c r="CF24" s="55"/>
      <c r="CG24" s="55"/>
      <c r="CH24" s="55"/>
      <c r="CI24" s="55"/>
      <c r="CJ24" s="55"/>
      <c r="CK24" s="55"/>
      <c r="CL24" s="55"/>
      <c r="CM24" s="55"/>
      <c r="CN24" s="61"/>
      <c r="CO24" s="61"/>
      <c r="CP24" s="61"/>
    </row>
    <row r="25" spans="1:94" ht="22.5" customHeight="1" thickBot="1" x14ac:dyDescent="0.3">
      <c r="B25" s="93">
        <f t="shared" si="3"/>
        <v>0</v>
      </c>
      <c r="C25" s="55">
        <v>18</v>
      </c>
      <c r="D25" s="11" t="s">
        <v>14</v>
      </c>
      <c r="E25" s="11" t="s">
        <v>16</v>
      </c>
      <c r="F25" s="11" t="s">
        <v>13</v>
      </c>
      <c r="G25" s="11" t="s">
        <v>15</v>
      </c>
      <c r="H25" s="11" t="s">
        <v>11</v>
      </c>
      <c r="I25" s="11" t="s">
        <v>14</v>
      </c>
      <c r="L25" s="21" t="s">
        <v>19</v>
      </c>
      <c r="M25" s="31" t="s">
        <v>12</v>
      </c>
      <c r="N25" s="46">
        <f t="shared" ca="1" si="4"/>
        <v>1</v>
      </c>
      <c r="O25" s="46">
        <f ca="1">IF(O13=1,0,N25)</f>
        <v>0</v>
      </c>
      <c r="P25" s="37">
        <f ca="1">IF(O25=1,M25,0)</f>
        <v>0</v>
      </c>
      <c r="Q25" s="31" t="s">
        <v>3</v>
      </c>
      <c r="R25" s="46">
        <f t="shared" ca="1" si="61"/>
        <v>0</v>
      </c>
      <c r="S25" s="46">
        <f ca="1">IF(S13=1,0,R25)</f>
        <v>0</v>
      </c>
      <c r="T25" s="37">
        <f ca="1">IF(S25=1,Q25,0)</f>
        <v>0</v>
      </c>
      <c r="U25" s="31" t="s">
        <v>13</v>
      </c>
      <c r="V25" s="46">
        <f t="shared" ca="1" si="62"/>
        <v>0</v>
      </c>
      <c r="W25" s="46">
        <f ca="1">IF(W13=1,0,V25)</f>
        <v>0</v>
      </c>
      <c r="X25" s="37">
        <f ca="1">IF(W25=1,U25,0)</f>
        <v>0</v>
      </c>
      <c r="Y25" s="31" t="s">
        <v>1</v>
      </c>
      <c r="Z25" s="46">
        <f t="shared" ca="1" si="63"/>
        <v>1</v>
      </c>
      <c r="AA25" s="46">
        <f ca="1">IF(AA13=1,0,Z25)</f>
        <v>0</v>
      </c>
      <c r="AB25" s="37">
        <f ca="1">IF(AA25=1,Y25,0)</f>
        <v>0</v>
      </c>
      <c r="AC25" s="31" t="s">
        <v>14</v>
      </c>
      <c r="AD25" s="46">
        <f t="shared" ca="1" si="64"/>
        <v>0</v>
      </c>
      <c r="AE25" s="46">
        <f ca="1">IF(AE13=1,0,AD25)</f>
        <v>0</v>
      </c>
      <c r="AF25" s="37">
        <f ca="1">IF(AE25=1,AC25,0)</f>
        <v>0</v>
      </c>
      <c r="AG25" s="31" t="s">
        <v>4</v>
      </c>
      <c r="AH25" s="46">
        <f t="shared" ca="1" si="65"/>
        <v>0</v>
      </c>
      <c r="AI25" s="46">
        <f ca="1">IF(AI13=1,0,AH25)</f>
        <v>0</v>
      </c>
      <c r="AJ25" s="37">
        <f ca="1">IF(AI25=1,AG25,0)</f>
        <v>0</v>
      </c>
      <c r="AK25" s="31" t="s">
        <v>10</v>
      </c>
      <c r="AL25" s="46">
        <f t="shared" ca="1" si="66"/>
        <v>0</v>
      </c>
      <c r="AM25" s="46">
        <f ca="1">IF(AM13=1,0,AL25)</f>
        <v>0</v>
      </c>
      <c r="AN25" s="37">
        <f ca="1">IF(AM25=1,AK25,0)</f>
        <v>0</v>
      </c>
      <c r="AO25" s="31" t="s">
        <v>15</v>
      </c>
      <c r="AP25" s="46">
        <f t="shared" ca="1" si="67"/>
        <v>0</v>
      </c>
      <c r="AQ25" s="46">
        <f ca="1">IF(AQ13=1,0,AP25)</f>
        <v>0</v>
      </c>
      <c r="AR25" s="37">
        <f ca="1">IF(AQ25=1,AO25,0)</f>
        <v>0</v>
      </c>
      <c r="AS25" s="31" t="s">
        <v>2</v>
      </c>
      <c r="AT25" s="46">
        <f t="shared" ca="1" si="68"/>
        <v>1</v>
      </c>
      <c r="AU25" s="46">
        <f ca="1">IF(AU13=1,0,AT25)</f>
        <v>0</v>
      </c>
      <c r="AV25" s="37">
        <f ca="1">IF(AU25=1,AS25,0)</f>
        <v>0</v>
      </c>
      <c r="AW25" s="31" t="s">
        <v>16</v>
      </c>
      <c r="AX25" s="46">
        <f t="shared" ca="1" si="69"/>
        <v>0</v>
      </c>
      <c r="AY25" s="46">
        <f ca="1">IF(AY13=1,0,AX25)</f>
        <v>0</v>
      </c>
      <c r="AZ25" s="37">
        <f ca="1">IF(AY25=1,AW25,0)</f>
        <v>0</v>
      </c>
      <c r="BA25" s="31" t="s">
        <v>0</v>
      </c>
      <c r="BB25" s="46">
        <f t="shared" ca="1" si="70"/>
        <v>0</v>
      </c>
      <c r="BC25" s="46">
        <f ca="1">IF(BC13=1,0,BB25)</f>
        <v>0</v>
      </c>
      <c r="BD25" s="37">
        <f ca="1">IF(BC25=1,BA25,0)</f>
        <v>0</v>
      </c>
      <c r="BE25" s="31" t="s">
        <v>11</v>
      </c>
      <c r="BF25" s="46">
        <f t="shared" ca="1" si="71"/>
        <v>0</v>
      </c>
      <c r="BG25" s="46">
        <f ca="1">IF(BG13=1,0,BF25)</f>
        <v>0</v>
      </c>
      <c r="BH25" s="37">
        <f ca="1">IF(BG25=1,BE25,0)</f>
        <v>0</v>
      </c>
      <c r="BJ25">
        <v>32768</v>
      </c>
      <c r="BL25" s="13"/>
      <c r="BM25" s="13"/>
      <c r="BN25" s="13"/>
      <c r="BO25" s="89">
        <v>585</v>
      </c>
      <c r="BP25" s="56">
        <v>7</v>
      </c>
      <c r="BQ25" s="63"/>
      <c r="BR25" s="56" t="s">
        <v>40</v>
      </c>
      <c r="BS25" s="63"/>
      <c r="BT25" s="57" t="s">
        <v>10</v>
      </c>
      <c r="BU25" s="58"/>
      <c r="BV25" s="58"/>
      <c r="BW25" s="58"/>
      <c r="BX25" s="59" t="s">
        <v>0</v>
      </c>
      <c r="BY25" s="58"/>
      <c r="BZ25" s="58"/>
      <c r="CA25" s="69" t="s">
        <v>3</v>
      </c>
      <c r="CB25" s="58"/>
      <c r="CC25" s="58"/>
      <c r="CD25" s="70" t="s">
        <v>37</v>
      </c>
      <c r="CE25" s="63"/>
      <c r="CF25" s="55"/>
      <c r="CG25" s="55"/>
      <c r="CH25" s="55"/>
      <c r="CI25" s="55"/>
      <c r="CJ25" s="55"/>
      <c r="CK25" s="55"/>
      <c r="CL25" s="55"/>
      <c r="CM25" s="55"/>
      <c r="CN25" s="61"/>
      <c r="CO25" s="61"/>
      <c r="CP25" s="61"/>
    </row>
    <row r="26" spans="1:94" ht="22.5" customHeight="1" thickBot="1" x14ac:dyDescent="0.3">
      <c r="B26" s="93">
        <f t="shared" si="3"/>
        <v>0</v>
      </c>
      <c r="C26" s="55">
        <v>19</v>
      </c>
      <c r="D26" s="11" t="s">
        <v>4</v>
      </c>
      <c r="E26" s="11" t="s">
        <v>0</v>
      </c>
      <c r="F26" s="11" t="s">
        <v>1</v>
      </c>
      <c r="G26" s="11" t="s">
        <v>2</v>
      </c>
      <c r="H26" s="11" t="s">
        <v>12</v>
      </c>
      <c r="I26" s="11" t="s">
        <v>4</v>
      </c>
      <c r="M26" s="31"/>
      <c r="N26" s="46"/>
      <c r="O26" s="46"/>
      <c r="P26" s="35"/>
      <c r="Q26" s="31"/>
      <c r="R26" s="46"/>
      <c r="S26" s="46"/>
      <c r="T26" s="35"/>
      <c r="U26" s="31"/>
      <c r="V26" s="46"/>
      <c r="W26" s="46"/>
      <c r="X26" s="35"/>
      <c r="Y26" s="31"/>
      <c r="Z26" s="46"/>
      <c r="AA26" s="46"/>
      <c r="AB26" s="35"/>
      <c r="AC26" s="31"/>
      <c r="AD26" s="46"/>
      <c r="AE26" s="46"/>
      <c r="AF26" s="35"/>
      <c r="AG26" s="31"/>
      <c r="AH26" s="46"/>
      <c r="AI26" s="46"/>
      <c r="AJ26" s="35"/>
      <c r="AK26" s="31"/>
      <c r="AL26" s="46"/>
      <c r="AM26" s="46"/>
      <c r="AN26" s="35"/>
      <c r="AO26" s="31"/>
      <c r="AP26" s="46"/>
      <c r="AQ26" s="46"/>
      <c r="AR26" s="35"/>
      <c r="AS26" s="31"/>
      <c r="AT26" s="46"/>
      <c r="AU26" s="46"/>
      <c r="AV26" s="35"/>
      <c r="AW26" s="31"/>
      <c r="AX26" s="46"/>
      <c r="AY26" s="46"/>
      <c r="AZ26" s="35"/>
      <c r="BA26" s="31"/>
      <c r="BB26" s="46"/>
      <c r="BC26" s="46"/>
      <c r="BD26" s="35"/>
      <c r="BE26" s="31"/>
      <c r="BF26" s="46"/>
      <c r="BG26" s="46"/>
      <c r="BH26" s="35"/>
      <c r="BL26" s="13"/>
      <c r="BM26" s="13"/>
      <c r="BN26" s="13"/>
      <c r="BO26" s="89">
        <v>593</v>
      </c>
      <c r="BP26" s="56" t="s">
        <v>160</v>
      </c>
      <c r="BQ26" s="62" t="s">
        <v>41</v>
      </c>
      <c r="BR26" s="56" t="s">
        <v>42</v>
      </c>
      <c r="BS26" s="63"/>
      <c r="BT26" s="57" t="s">
        <v>10</v>
      </c>
      <c r="BU26" s="58"/>
      <c r="BV26" s="58"/>
      <c r="BW26" s="58"/>
      <c r="BX26" s="58"/>
      <c r="BY26" s="59" t="s">
        <v>11</v>
      </c>
      <c r="BZ26" s="58"/>
      <c r="CA26" s="69" t="s">
        <v>3</v>
      </c>
      <c r="CB26" s="58"/>
      <c r="CC26" s="58"/>
      <c r="CD26" s="70" t="s">
        <v>37</v>
      </c>
      <c r="CE26" s="63"/>
      <c r="CF26" s="55"/>
      <c r="CG26" s="55"/>
      <c r="CH26" s="55"/>
      <c r="CI26" s="55"/>
      <c r="CJ26" s="55"/>
      <c r="CK26" s="55"/>
      <c r="CL26" s="55"/>
      <c r="CM26" s="55"/>
      <c r="CN26" s="61"/>
      <c r="CO26" s="61"/>
      <c r="CP26" s="61"/>
    </row>
    <row r="27" spans="1:94" ht="22.5" customHeight="1" thickBot="1" x14ac:dyDescent="0.3">
      <c r="B27" s="93">
        <f t="shared" si="3"/>
        <v>0</v>
      </c>
      <c r="C27" s="55">
        <v>20</v>
      </c>
      <c r="D27" s="11" t="s">
        <v>10</v>
      </c>
      <c r="E27" s="11" t="s">
        <v>11</v>
      </c>
      <c r="F27" s="11" t="s">
        <v>14</v>
      </c>
      <c r="G27" s="11" t="s">
        <v>16</v>
      </c>
      <c r="H27" s="11" t="s">
        <v>3</v>
      </c>
      <c r="I27" s="11" t="s">
        <v>10</v>
      </c>
      <c r="L27" s="22" t="s">
        <v>20</v>
      </c>
      <c r="M27" s="31" t="s">
        <v>13</v>
      </c>
      <c r="N27" s="46">
        <f t="shared" ca="1" si="4"/>
        <v>0</v>
      </c>
      <c r="O27" s="46">
        <f ca="1">IF(O15=1,0,N27)</f>
        <v>0</v>
      </c>
      <c r="P27" s="39">
        <f ca="1">IF(O27=1,M27,0)</f>
        <v>0</v>
      </c>
      <c r="Q27" s="31" t="s">
        <v>1</v>
      </c>
      <c r="R27" s="46">
        <f t="shared" ref="R27:R28" ca="1" si="72">IF(OR(Q27=$D$2,Q27=$E$2,Q27=$F$2,Q27=$G$2,Q27=$H$2,Q27=$I$2,Q27=$J$2),1,0)</f>
        <v>1</v>
      </c>
      <c r="S27" s="46">
        <f ca="1">IF(S15=1,0,R27)</f>
        <v>0</v>
      </c>
      <c r="T27" s="39">
        <f ca="1">IF(S27=1,Q27,0)</f>
        <v>0</v>
      </c>
      <c r="U27" s="31" t="s">
        <v>14</v>
      </c>
      <c r="V27" s="46">
        <f t="shared" ref="V27:V28" ca="1" si="73">IF(OR(U27=$D$2,U27=$E$2,U27=$F$2,U27=$G$2,U27=$H$2,U27=$I$2,U27=$J$2),1,0)</f>
        <v>0</v>
      </c>
      <c r="W27" s="46">
        <f ca="1">IF(W15=1,0,V27)</f>
        <v>0</v>
      </c>
      <c r="X27" s="39">
        <f ca="1">IF(W27=1,U27,0)</f>
        <v>0</v>
      </c>
      <c r="Y27" s="31" t="s">
        <v>4</v>
      </c>
      <c r="Z27" s="46">
        <f t="shared" ref="Z27:Z28" ca="1" si="74">IF(OR(Y27=$D$2,Y27=$E$2,Y27=$F$2,Y27=$G$2,Y27=$H$2,Y27=$I$2,Y27=$J$2),1,0)</f>
        <v>0</v>
      </c>
      <c r="AA27" s="46">
        <f ca="1">IF(AA15=1,0,Z27)</f>
        <v>0</v>
      </c>
      <c r="AB27" s="39">
        <f ca="1">IF(AA27=1,Y27,0)</f>
        <v>0</v>
      </c>
      <c r="AC27" s="31" t="s">
        <v>10</v>
      </c>
      <c r="AD27" s="46">
        <f t="shared" ref="AD27:AD28" ca="1" si="75">IF(OR(AC27=$D$2,AC27=$E$2,AC27=$F$2,AC27=$G$2,AC27=$H$2,AC27=$I$2,AC27=$J$2),1,0)</f>
        <v>0</v>
      </c>
      <c r="AE27" s="46">
        <f ca="1">IF(AE15=1,0,AD27)</f>
        <v>0</v>
      </c>
      <c r="AF27" s="39">
        <f ca="1">IF(AE27=1,AC27,0)</f>
        <v>0</v>
      </c>
      <c r="AG27" s="31" t="s">
        <v>15</v>
      </c>
      <c r="AH27" s="46">
        <f t="shared" ref="AH27:AH28" ca="1" si="76">IF(OR(AG27=$D$2,AG27=$E$2,AG27=$F$2,AG27=$G$2,AG27=$H$2,AG27=$I$2,AG27=$J$2),1,0)</f>
        <v>0</v>
      </c>
      <c r="AI27" s="46">
        <f ca="1">IF(AI15=1,0,AH27)</f>
        <v>0</v>
      </c>
      <c r="AJ27" s="39">
        <f ca="1">IF(AI27=1,AG27,0)</f>
        <v>0</v>
      </c>
      <c r="AK27" s="31" t="s">
        <v>2</v>
      </c>
      <c r="AL27" s="46">
        <f t="shared" ref="AL27:AL28" ca="1" si="77">IF(OR(AK27=$D$2,AK27=$E$2,AK27=$F$2,AK27=$G$2,AK27=$H$2,AK27=$I$2,AK27=$J$2),1,0)</f>
        <v>1</v>
      </c>
      <c r="AM27" s="46">
        <f ca="1">IF(AM15=1,0,AL27)</f>
        <v>0</v>
      </c>
      <c r="AN27" s="39">
        <f ca="1">IF(AM27=1,AK27,0)</f>
        <v>0</v>
      </c>
      <c r="AO27" s="31" t="s">
        <v>16</v>
      </c>
      <c r="AP27" s="46">
        <f t="shared" ref="AP27:AP28" ca="1" si="78">IF(OR(AO27=$D$2,AO27=$E$2,AO27=$F$2,AO27=$G$2,AO27=$H$2,AO27=$I$2,AO27=$J$2),1,0)</f>
        <v>0</v>
      </c>
      <c r="AQ27" s="46">
        <f ca="1">IF(AQ15=1,0,AP27)</f>
        <v>0</v>
      </c>
      <c r="AR27" s="39">
        <f ca="1">IF(AQ27=1,AO27,0)</f>
        <v>0</v>
      </c>
      <c r="AS27" s="31" t="s">
        <v>0</v>
      </c>
      <c r="AT27" s="46">
        <f t="shared" ref="AT27:AT28" ca="1" si="79">IF(OR(AS27=$D$2,AS27=$E$2,AS27=$F$2,AS27=$G$2,AS27=$H$2,AS27=$I$2,AS27=$J$2),1,0)</f>
        <v>0</v>
      </c>
      <c r="AU27" s="46">
        <f ca="1">IF(AU15=1,0,AT27)</f>
        <v>0</v>
      </c>
      <c r="AV27" s="39">
        <f ca="1">IF(AU27=1,AS27,0)</f>
        <v>0</v>
      </c>
      <c r="AW27" s="31" t="s">
        <v>11</v>
      </c>
      <c r="AX27" s="46">
        <f t="shared" ref="AX27:AX28" ca="1" si="80">IF(OR(AW27=$D$2,AW27=$E$2,AW27=$F$2,AW27=$G$2,AW27=$H$2,AW27=$I$2,AW27=$J$2),1,0)</f>
        <v>0</v>
      </c>
      <c r="AY27" s="46">
        <f ca="1">IF(AY15=1,0,AX27)</f>
        <v>0</v>
      </c>
      <c r="AZ27" s="39">
        <f ca="1">IF(AY27=1,AW27,0)</f>
        <v>0</v>
      </c>
      <c r="BA27" s="31" t="s">
        <v>12</v>
      </c>
      <c r="BB27" s="46">
        <f t="shared" ref="BB27:BB28" ca="1" si="81">IF(OR(BA27=$D$2,BA27=$E$2,BA27=$F$2,BA27=$G$2,BA27=$H$2,BA27=$I$2,BA27=$J$2),1,0)</f>
        <v>1</v>
      </c>
      <c r="BC27" s="46">
        <f ca="1">IF(BC15=1,0,BB27)</f>
        <v>0</v>
      </c>
      <c r="BD27" s="39">
        <f ca="1">IF(BC27=1,BA27,0)</f>
        <v>0</v>
      </c>
      <c r="BE27" s="31" t="s">
        <v>3</v>
      </c>
      <c r="BF27" s="46">
        <f t="shared" ref="BF27:BF28" ca="1" si="82">IF(OR(BE27=$D$2,BE27=$E$2,BE27=$F$2,BE27=$G$2,BE27=$H$2,BE27=$I$2,BE27=$J$2),1,0)</f>
        <v>0</v>
      </c>
      <c r="BG27" s="46">
        <f ca="1">IF(BG15=1,0,BF27)</f>
        <v>0</v>
      </c>
      <c r="BH27" s="39">
        <f ca="1">IF(BG27=1,BE27,0)</f>
        <v>0</v>
      </c>
      <c r="BJ27">
        <v>65536</v>
      </c>
      <c r="BL27" s="13"/>
      <c r="BM27" s="13"/>
      <c r="BN27" s="13"/>
      <c r="BO27" s="89">
        <v>649</v>
      </c>
      <c r="BP27" s="56" t="s">
        <v>153</v>
      </c>
      <c r="BQ27" s="61"/>
      <c r="BR27" s="56" t="s">
        <v>43</v>
      </c>
      <c r="BS27" s="63"/>
      <c r="BT27" s="64" t="s">
        <v>10</v>
      </c>
      <c r="BU27" s="65"/>
      <c r="BV27" s="65"/>
      <c r="BW27" s="65"/>
      <c r="BX27" s="59" t="s">
        <v>0</v>
      </c>
      <c r="BY27" s="65"/>
      <c r="BZ27" s="65"/>
      <c r="CA27" s="65"/>
      <c r="CB27" s="67" t="s">
        <v>13</v>
      </c>
      <c r="CC27" s="65"/>
      <c r="CD27" s="68" t="s">
        <v>37</v>
      </c>
      <c r="CE27" s="63"/>
      <c r="CF27" s="55"/>
      <c r="CG27" s="55"/>
      <c r="CH27" s="55"/>
      <c r="CI27" s="55"/>
      <c r="CJ27" s="55"/>
      <c r="CK27" s="55"/>
      <c r="CL27" s="55"/>
      <c r="CM27" s="55"/>
      <c r="CN27" s="61"/>
      <c r="CO27" s="61"/>
      <c r="CP27" s="61"/>
    </row>
    <row r="28" spans="1:94" ht="22.5" customHeight="1" thickBot="1" x14ac:dyDescent="0.3">
      <c r="B28" s="93">
        <f t="shared" si="3"/>
        <v>0</v>
      </c>
      <c r="C28" s="55">
        <v>21</v>
      </c>
      <c r="D28" s="11" t="s">
        <v>15</v>
      </c>
      <c r="E28" s="11" t="s">
        <v>12</v>
      </c>
      <c r="F28" s="11" t="s">
        <v>4</v>
      </c>
      <c r="G28" s="11" t="s">
        <v>0</v>
      </c>
      <c r="H28" s="11" t="s">
        <v>13</v>
      </c>
      <c r="I28" s="11" t="s">
        <v>15</v>
      </c>
      <c r="L28" s="22">
        <v>13</v>
      </c>
      <c r="M28" s="40" t="s">
        <v>1</v>
      </c>
      <c r="N28" s="47">
        <f t="shared" ca="1" si="4"/>
        <v>1</v>
      </c>
      <c r="O28" s="47">
        <f ca="1">IF(O16=1,0,N28)</f>
        <v>0</v>
      </c>
      <c r="P28" s="41">
        <f ca="1">IF(O28=1,M28,0)</f>
        <v>0</v>
      </c>
      <c r="Q28" s="40" t="s">
        <v>14</v>
      </c>
      <c r="R28" s="47">
        <f t="shared" ca="1" si="72"/>
        <v>0</v>
      </c>
      <c r="S28" s="47">
        <f ca="1">IF(S16=1,0,R28)</f>
        <v>0</v>
      </c>
      <c r="T28" s="41">
        <f ca="1">IF(S28=1,Q28,0)</f>
        <v>0</v>
      </c>
      <c r="U28" s="40" t="s">
        <v>4</v>
      </c>
      <c r="V28" s="47">
        <f t="shared" ca="1" si="73"/>
        <v>0</v>
      </c>
      <c r="W28" s="47">
        <f ca="1">IF(W16=1,0,V28)</f>
        <v>0</v>
      </c>
      <c r="X28" s="41">
        <f ca="1">IF(W28=1,U28,0)</f>
        <v>0</v>
      </c>
      <c r="Y28" s="40" t="s">
        <v>10</v>
      </c>
      <c r="Z28" s="47">
        <f t="shared" ca="1" si="74"/>
        <v>0</v>
      </c>
      <c r="AA28" s="47">
        <f ca="1">IF(AA16=1,0,Z28)</f>
        <v>0</v>
      </c>
      <c r="AB28" s="41">
        <f ca="1">IF(AA28=1,Y28,0)</f>
        <v>0</v>
      </c>
      <c r="AC28" s="40" t="s">
        <v>15</v>
      </c>
      <c r="AD28" s="47">
        <f t="shared" ca="1" si="75"/>
        <v>0</v>
      </c>
      <c r="AE28" s="47">
        <f ca="1">IF(AE16=1,0,AD28)</f>
        <v>0</v>
      </c>
      <c r="AF28" s="41">
        <f ca="1">IF(AE28=1,AC28,0)</f>
        <v>0</v>
      </c>
      <c r="AG28" s="40" t="s">
        <v>2</v>
      </c>
      <c r="AH28" s="47">
        <f t="shared" ca="1" si="76"/>
        <v>1</v>
      </c>
      <c r="AI28" s="47">
        <f ca="1">IF(AI16=1,0,AH28)</f>
        <v>0</v>
      </c>
      <c r="AJ28" s="41">
        <f ca="1">IF(AI28=1,AG28,0)</f>
        <v>0</v>
      </c>
      <c r="AK28" s="40" t="s">
        <v>16</v>
      </c>
      <c r="AL28" s="47">
        <f t="shared" ca="1" si="77"/>
        <v>0</v>
      </c>
      <c r="AM28" s="47">
        <f ca="1">IF(AM16=1,0,AL28)</f>
        <v>0</v>
      </c>
      <c r="AN28" s="41">
        <f ca="1">IF(AM28=1,AK28,0)</f>
        <v>0</v>
      </c>
      <c r="AO28" s="40" t="s">
        <v>0</v>
      </c>
      <c r="AP28" s="47">
        <f t="shared" ca="1" si="78"/>
        <v>0</v>
      </c>
      <c r="AQ28" s="47">
        <f ca="1">IF(AQ16=1,0,AP28)</f>
        <v>0</v>
      </c>
      <c r="AR28" s="41">
        <f ca="1">IF(AQ28=1,AO28,0)</f>
        <v>0</v>
      </c>
      <c r="AS28" s="40" t="s">
        <v>11</v>
      </c>
      <c r="AT28" s="47">
        <f t="shared" ca="1" si="79"/>
        <v>0</v>
      </c>
      <c r="AU28" s="47">
        <f ca="1">IF(AU16=1,0,AT28)</f>
        <v>0</v>
      </c>
      <c r="AV28" s="41">
        <f ca="1">IF(AU28=1,AS28,0)</f>
        <v>0</v>
      </c>
      <c r="AW28" s="40" t="s">
        <v>12</v>
      </c>
      <c r="AX28" s="47">
        <f t="shared" ca="1" si="80"/>
        <v>1</v>
      </c>
      <c r="AY28" s="47">
        <f ca="1">IF(AY16=1,0,AX28)</f>
        <v>0</v>
      </c>
      <c r="AZ28" s="41">
        <f ca="1">IF(AY28=1,AW28,0)</f>
        <v>0</v>
      </c>
      <c r="BA28" s="40" t="s">
        <v>3</v>
      </c>
      <c r="BB28" s="47">
        <f t="shared" ca="1" si="81"/>
        <v>0</v>
      </c>
      <c r="BC28" s="47">
        <f ca="1">IF(BC16=1,0,BB28)</f>
        <v>0</v>
      </c>
      <c r="BD28" s="41">
        <f ca="1">IF(BC28=1,BA28,0)</f>
        <v>0</v>
      </c>
      <c r="BE28" s="40" t="s">
        <v>13</v>
      </c>
      <c r="BF28" s="47">
        <f t="shared" ca="1" si="82"/>
        <v>0</v>
      </c>
      <c r="BG28" s="47">
        <f ca="1">IF(BG16=1,0,BF28)</f>
        <v>0</v>
      </c>
      <c r="BH28" s="41">
        <f ca="1">IF(BG28=1,BE28,0)</f>
        <v>0</v>
      </c>
      <c r="BI28" s="52"/>
      <c r="BJ28">
        <v>131072</v>
      </c>
      <c r="BL28" s="13"/>
      <c r="BM28" s="13"/>
      <c r="BN28" s="13"/>
      <c r="BO28" s="89">
        <v>773</v>
      </c>
      <c r="BP28" s="56" t="s">
        <v>154</v>
      </c>
      <c r="BQ28" s="62" t="s">
        <v>44</v>
      </c>
      <c r="BR28" s="56" t="s">
        <v>45</v>
      </c>
      <c r="BS28" s="55"/>
      <c r="BT28" s="57" t="s">
        <v>10</v>
      </c>
      <c r="BU28" s="58"/>
      <c r="BV28" s="58"/>
      <c r="BW28" s="59" t="s">
        <v>16</v>
      </c>
      <c r="BX28" s="58"/>
      <c r="BY28" s="58"/>
      <c r="BZ28" s="58"/>
      <c r="CA28" s="58"/>
      <c r="CB28" s="58"/>
      <c r="CC28" s="71" t="s">
        <v>1</v>
      </c>
      <c r="CD28" s="70" t="s">
        <v>37</v>
      </c>
      <c r="CE28" s="63"/>
      <c r="CF28" s="55"/>
      <c r="CG28" s="55"/>
      <c r="CH28" s="55"/>
      <c r="CI28" s="55"/>
      <c r="CJ28" s="55"/>
      <c r="CK28" s="55"/>
      <c r="CL28" s="55"/>
      <c r="CM28" s="55"/>
      <c r="CN28" s="61"/>
      <c r="CO28" s="61"/>
      <c r="CP28" s="61"/>
    </row>
    <row r="29" spans="1:94" ht="22.5" customHeight="1" thickBot="1" x14ac:dyDescent="0.3">
      <c r="B29" s="93">
        <f t="shared" si="3"/>
        <v>0</v>
      </c>
      <c r="C29" s="55">
        <v>22</v>
      </c>
      <c r="D29" s="11" t="s">
        <v>2</v>
      </c>
      <c r="E29" s="11" t="s">
        <v>3</v>
      </c>
      <c r="F29" s="11" t="s">
        <v>10</v>
      </c>
      <c r="G29" s="11" t="s">
        <v>11</v>
      </c>
      <c r="H29" s="11" t="s">
        <v>1</v>
      </c>
      <c r="I29" s="11" t="s">
        <v>2</v>
      </c>
      <c r="M29" s="24"/>
      <c r="N29" s="14"/>
      <c r="O29" s="14"/>
      <c r="P29" s="54">
        <f ca="1">O7+O9*2+O10*4+O11*8+O12*16+O13*32+O14*64+O15*128+O16*256+O17*512+O18*1024+O20*2048+O21*4096+O22*8192+O24*16384+O25*32768+O27*65536+O28*131072</f>
        <v>290</v>
      </c>
      <c r="Q29" s="14"/>
      <c r="R29" s="14"/>
      <c r="S29" s="14"/>
      <c r="T29" s="54">
        <f ca="1">S7+S9*2+S10*4+S11*8+S12*16+S13*32+S14*64+S15*128+S16*256+S17*512+S18*1024+S20*2048+S21*4096+S22*8192+S24*16384+S25*32768+S27*65536+S28*131072</f>
        <v>2192</v>
      </c>
      <c r="U29" s="24"/>
      <c r="V29" s="14"/>
      <c r="W29" s="14"/>
      <c r="X29" s="54">
        <f ca="1">W7+W9*2+W10*4+W11*8+W12*16+W13*32+W14*64+W15*128+W16*256+W17*512+W18*1024+W20*2048+W21*4096+W22*8192+W24*16384+W25*32768+W27*65536+W28*131072</f>
        <v>73</v>
      </c>
      <c r="Y29" s="14"/>
      <c r="Z29" s="14"/>
      <c r="AA29" s="14"/>
      <c r="AB29" s="54">
        <f ca="1">AA7+AA9*2+AA10*4+AA11*8+AA12*16+AA13*32+AA14*64+AA15*128+AA16*256+AA17*512+AA18*1024+AA20*2048+AA21*4096+AA22*8192+AA24*16384+AA25*32768+AA27*65536+AA28*131072</f>
        <v>1060</v>
      </c>
      <c r="AC29" s="14"/>
      <c r="AD29" s="14"/>
      <c r="AE29" s="14"/>
      <c r="AF29" s="54">
        <f ca="1">AE7+AE9*2+AE10*4+AE11*8+AE12*16+AE13*32+AE14*64+AE15*128+AE16*256+AE17*512+AE18*1024+AE20*2048+AE21*4096+AE22*8192+AE24*16384+AE25*32768+AE27*65536+AE28*131072</f>
        <v>4624</v>
      </c>
      <c r="AG29" s="14"/>
      <c r="AH29" s="14"/>
      <c r="AI29" s="14"/>
      <c r="AJ29" s="54">
        <f ca="1">AI7+AI9*2+AI10*4+AI11*8+AI12*16+AI13*32+AI14*64+AI15*128+AI16*256+AI17*512+AI18*1024+AI20*2048+AI21*4096+AI22*8192+AI24*16384+AI25*32768+AI27*65536+AI28*131072</f>
        <v>2312</v>
      </c>
      <c r="AK29" s="24"/>
      <c r="AL29" s="14"/>
      <c r="AM29" s="14"/>
      <c r="AN29" s="54">
        <f ca="1">AM7+AM9*2+AM10*4+AM11*8+AM12*16+AM13*32+AM14*64+AM15*128+AM16*256+AM17*512+AM18*1024+AM20*2048+AM21*4096+AM22*8192+AM24*16384+AM25*32768+AM27*65536+AM28*131072</f>
        <v>133</v>
      </c>
      <c r="AO29" s="14"/>
      <c r="AP29" s="14"/>
      <c r="AQ29" s="14"/>
      <c r="AR29" s="54">
        <f ca="1">AQ7+AQ9*2+AQ10*4+AQ11*8+AQ12*16+AQ13*32+AQ14*64+AQ15*128+AQ16*256+AQ17*512+AQ18*1024+AQ20*2048+AQ21*4096+AQ22*8192+AQ24*16384+AQ25*32768+AQ27*65536+AQ28*131072</f>
        <v>1090</v>
      </c>
      <c r="AS29" s="24"/>
      <c r="AT29" s="14"/>
      <c r="AU29" s="14"/>
      <c r="AV29" s="54">
        <f ca="1">AU7+AU9*2+AU10*4+AU11*8+AU12*16+AU13*32+AU14*64+AU15*128+AU16*256+AU17*512+AU18*1024+AU20*2048+AU21*4096+AU22*8192+AU24*16384+AU25*32768+AU27*65536+AU28*131072</f>
        <v>2592</v>
      </c>
      <c r="AW29" s="24"/>
      <c r="AX29" s="14"/>
      <c r="AY29" s="14"/>
      <c r="AZ29" s="54">
        <f ca="1">AY7+AY9*2+AY10*4+AY11*8+AY12*16+AY13*32+AY14*64+AY15*128+AY16*256+AY17*512+AY18*1024+AY20*2048+AY21*4096+AY22*8192+AY24*16384+AY25*32768+AY27*65536+AY28*131072</f>
        <v>273</v>
      </c>
      <c r="BA29" s="24"/>
      <c r="BB29" s="14"/>
      <c r="BC29" s="14"/>
      <c r="BD29" s="54">
        <f ca="1">BC7+BC9*2+BC10*4+BC11*8+BC12*16+BC13*32+BC14*64+BC15*128+BC16*256+BC17*512+BC18*1024+BC20*2048+BC21*4096+BC22*8192+BC24*16384+BC25*32768+BC27*65536+BC28*131072</f>
        <v>1160</v>
      </c>
      <c r="BE29" s="24"/>
      <c r="BF29" s="14"/>
      <c r="BG29" s="14"/>
      <c r="BH29" s="54">
        <f ca="1">BG7+BG9*2+BG10*4+BG11*8+BG12*16+BG13*32+BG14*64+BG15*128+BG16*256+BG17*512+BG18*1024+BG20*2048+BG21*4096+BG22*8192+BG24*16384+BG25*32768+BG27*65536+BG28*131072</f>
        <v>580</v>
      </c>
      <c r="BI29" s="4"/>
      <c r="BL29" s="13"/>
      <c r="BM29" s="13"/>
      <c r="BN29" s="13"/>
      <c r="BO29" s="89">
        <v>777</v>
      </c>
      <c r="BP29" s="73" t="s">
        <v>155</v>
      </c>
      <c r="BQ29" s="72" t="s">
        <v>46</v>
      </c>
      <c r="BR29" s="73" t="s">
        <v>47</v>
      </c>
      <c r="BS29" s="61"/>
      <c r="BT29" s="57" t="s">
        <v>10</v>
      </c>
      <c r="BU29" s="74"/>
      <c r="BV29" s="74"/>
      <c r="BW29" s="74"/>
      <c r="BX29" s="59" t="s">
        <v>0</v>
      </c>
      <c r="BY29" s="74"/>
      <c r="BZ29" s="74"/>
      <c r="CA29" s="74"/>
      <c r="CB29" s="74"/>
      <c r="CC29" s="71" t="s">
        <v>1</v>
      </c>
      <c r="CD29" s="70" t="s">
        <v>37</v>
      </c>
      <c r="CE29" s="63"/>
      <c r="CF29" s="55"/>
      <c r="CG29" s="55"/>
      <c r="CH29" s="55"/>
      <c r="CI29" s="55"/>
      <c r="CJ29" s="55"/>
      <c r="CK29" s="55"/>
      <c r="CL29" s="55"/>
      <c r="CM29" s="55"/>
      <c r="CN29" s="61"/>
      <c r="CO29" s="61"/>
      <c r="CP29" s="61"/>
    </row>
    <row r="30" spans="1:94" ht="22.5" customHeight="1" thickBot="1" x14ac:dyDescent="0.3">
      <c r="B30" s="93">
        <f t="shared" si="3"/>
        <v>0</v>
      </c>
      <c r="C30" s="55">
        <v>23</v>
      </c>
      <c r="D30" s="11" t="s">
        <v>16</v>
      </c>
      <c r="E30" s="11" t="s">
        <v>13</v>
      </c>
      <c r="F30" s="11" t="s">
        <v>15</v>
      </c>
      <c r="G30" s="11" t="s">
        <v>12</v>
      </c>
      <c r="H30" s="11" t="s">
        <v>14</v>
      </c>
      <c r="I30" s="11" t="s">
        <v>16</v>
      </c>
      <c r="L30" s="1" t="s">
        <v>21</v>
      </c>
      <c r="M30" s="24"/>
      <c r="N30" s="14"/>
      <c r="O30" s="14"/>
      <c r="P30" s="48">
        <f ca="1">IF(OR(AND(N17=1,N18=1),AND(O20=1,O21=1),AND(O21=1,O22=1),AND(O20=1,O22=1),AND(O24=1,O25=1),AND(O27=1,O28=1)),0,1)</f>
        <v>1</v>
      </c>
      <c r="Q30" s="14"/>
      <c r="R30" s="14"/>
      <c r="S30" s="14"/>
      <c r="T30" s="48">
        <f ca="1">IF(OR(AND(R17=1,R18=1),AND(S20=1,S21=1),AND(S21=1,S22=1),AND(S20=1,S22=1),AND(S24=1,S25=1),AND(S27=1,S28=1)),0,1)</f>
        <v>1</v>
      </c>
      <c r="U30" s="24"/>
      <c r="V30" s="14"/>
      <c r="W30" s="14"/>
      <c r="X30" s="48">
        <f ca="1">IF(OR(AND(V17=1,V18=1),AND(W20=1,W21=1),AND(W21=1,W22=1),AND(W20=1,W22=1),AND(W24=1,W25=1),AND(W27=1,W28=1)),0,1)</f>
        <v>1</v>
      </c>
      <c r="Y30" s="14"/>
      <c r="Z30" s="14"/>
      <c r="AA30" s="14"/>
      <c r="AB30" s="48">
        <f ca="1">IF(OR(AND(Z17=1,Z18=1),AND(AA20=1,AA21=1),AND(AA21=1,AA22=1),AND(AA20=1,AA22=1),AND(AA24=1,AA25=1),AND(AA27=1,AA28=1)),0,1)</f>
        <v>1</v>
      </c>
      <c r="AC30" s="14"/>
      <c r="AD30" s="14"/>
      <c r="AE30" s="14"/>
      <c r="AF30" s="48">
        <f ca="1">IF(OR(AND(AD17=1,AD18=1),AND(AE20=1,AE21=1),AND(AE21=1,AE22=1),AND(AE20=1,AE22=1),AND(AE24=1,AE25=1),AND(AE27=1,AE28=1)),0,1)</f>
        <v>1</v>
      </c>
      <c r="AG30" s="14"/>
      <c r="AH30" s="14"/>
      <c r="AI30" s="14"/>
      <c r="AJ30" s="48">
        <f ca="1">IF(OR(AND(AH17=1,AH18=1),AND(AI20=1,AI21=1),AND(AI21=1,AI22=1),AND(AI20=1,AI22=1),AND(AI24=1,AI25=1),AND(AI27=1,AI28=1)),0,1)</f>
        <v>1</v>
      </c>
      <c r="AK30" s="24"/>
      <c r="AL30" s="14"/>
      <c r="AM30" s="14"/>
      <c r="AN30" s="48">
        <f ca="1">IF(OR(AND(AL17=1,AL18=1),AND(AM20=1,AM21=1),AND(AM21=1,AM22=1),AND(AM20=1,AM22=1),AND(AM24=1,AM25=1),AND(AM27=1,AM28=1)),0,1)</f>
        <v>1</v>
      </c>
      <c r="AO30" s="14"/>
      <c r="AP30" s="14"/>
      <c r="AQ30" s="14"/>
      <c r="AR30" s="48">
        <f ca="1">IF(OR(AND(AP17=1,AP18=1),AND(AQ20=1,AQ21=1),AND(AQ21=1,AQ22=1),AND(AQ20=1,AQ22=1),AND(AQ24=1,AQ25=1),AND(AQ27=1,AQ28=1)),0,1)</f>
        <v>1</v>
      </c>
      <c r="AS30" s="24"/>
      <c r="AT30" s="14"/>
      <c r="AU30" s="14"/>
      <c r="AV30" s="48">
        <f ca="1">IF(OR(AND(AT17=1,AT18=1),AND(AU20=1,AU21=1),AND(AU21=1,AU22=1),AND(AU20=1,AU22=1),AND(AU24=1,AU25=1),AND(AU27=1,AU28=1)),0,1)</f>
        <v>1</v>
      </c>
      <c r="AW30" s="24"/>
      <c r="AX30" s="14"/>
      <c r="AY30" s="14"/>
      <c r="AZ30" s="48">
        <f ca="1">IF(OR(AND(AX17=1,AX18=1),AND(AY20=1,AY21=1),AND(AY21=1,AY22=1),AND(AY20=1,AY22=1),AND(AY24=1,AY25=1),AND(AY27=1,AY28=1)),0,1)</f>
        <v>1</v>
      </c>
      <c r="BA30" s="24"/>
      <c r="BB30" s="14"/>
      <c r="BC30" s="14"/>
      <c r="BD30" s="48">
        <f ca="1">IF(OR(AND(BB17=1,BB18=1),AND(BC20=1,BC21=1),AND(BC21=1,BC22=1),AND(BC20=1,BC22=1),AND(BC24=1,BC25=1),AND(BC27=1,BC28=1)),0,1)</f>
        <v>1</v>
      </c>
      <c r="BE30" s="24"/>
      <c r="BF30" s="14"/>
      <c r="BG30" s="14"/>
      <c r="BH30" s="48">
        <f ca="1">IF(OR(AND(BF17=1,BF18=1),AND(BG20=1,BG21=1),AND(BG21=1,BG22=1),AND(BG20=1,BG22=1),AND(BG24=1,BG25=1),AND(BG27=1,BG28=1)),0,1)</f>
        <v>1</v>
      </c>
      <c r="BI30" s="4"/>
      <c r="BL30" s="13"/>
      <c r="BM30" s="13"/>
      <c r="BN30" s="13"/>
      <c r="BO30" s="89"/>
      <c r="BP30" s="61"/>
      <c r="BQ30" s="61"/>
      <c r="BR30" s="61"/>
      <c r="BS30" s="61"/>
      <c r="BT30" s="90">
        <v>1</v>
      </c>
      <c r="BU30" s="90"/>
      <c r="BV30" s="90">
        <v>2</v>
      </c>
      <c r="BW30" s="90">
        <v>4</v>
      </c>
      <c r="BX30" s="90">
        <v>8</v>
      </c>
      <c r="BY30" s="90">
        <v>16</v>
      </c>
      <c r="BZ30" s="90">
        <v>32</v>
      </c>
      <c r="CA30" s="90">
        <v>64</v>
      </c>
      <c r="CB30" s="90">
        <v>128</v>
      </c>
      <c r="CC30" s="90">
        <v>256</v>
      </c>
      <c r="CD30" s="90">
        <v>512</v>
      </c>
      <c r="CE30" s="90">
        <v>1024</v>
      </c>
      <c r="CF30" s="88"/>
      <c r="CG30" s="88">
        <v>2048</v>
      </c>
      <c r="CH30" s="88">
        <v>4096</v>
      </c>
      <c r="CI30" s="88">
        <v>8192</v>
      </c>
      <c r="CJ30" s="88"/>
      <c r="CK30" s="88">
        <v>16384</v>
      </c>
      <c r="CL30" s="88">
        <v>32768</v>
      </c>
      <c r="CN30" s="88">
        <v>65536</v>
      </c>
      <c r="CO30" s="88">
        <v>131072</v>
      </c>
      <c r="CP30" s="61"/>
    </row>
    <row r="31" spans="1:94" ht="22.5" customHeight="1" thickBot="1" x14ac:dyDescent="0.3">
      <c r="B31" s="93">
        <f t="shared" si="3"/>
        <v>0</v>
      </c>
      <c r="C31" s="55">
        <v>24</v>
      </c>
      <c r="D31" s="11" t="s">
        <v>0</v>
      </c>
      <c r="E31" s="11" t="s">
        <v>1</v>
      </c>
      <c r="F31" s="11" t="s">
        <v>2</v>
      </c>
      <c r="G31" s="11" t="s">
        <v>3</v>
      </c>
      <c r="H31" s="11" t="s">
        <v>4</v>
      </c>
      <c r="I31" s="11" t="s">
        <v>0</v>
      </c>
      <c r="L31" s="1" t="s">
        <v>22</v>
      </c>
      <c r="M31" s="24"/>
      <c r="N31" s="14"/>
      <c r="O31" s="14"/>
      <c r="P31" s="48">
        <f ca="1">N7</f>
        <v>0</v>
      </c>
      <c r="Q31" s="14"/>
      <c r="R31" s="14"/>
      <c r="S31" s="14"/>
      <c r="T31" s="48">
        <f ca="1">R7</f>
        <v>0</v>
      </c>
      <c r="U31" s="24"/>
      <c r="V31" s="14"/>
      <c r="W31" s="14"/>
      <c r="X31" s="48">
        <f ca="1">V7</f>
        <v>1</v>
      </c>
      <c r="Y31" s="14"/>
      <c r="Z31" s="14"/>
      <c r="AA31" s="14"/>
      <c r="AB31" s="48">
        <f ca="1">Z7</f>
        <v>0</v>
      </c>
      <c r="AC31" s="14"/>
      <c r="AD31" s="14"/>
      <c r="AE31" s="14"/>
      <c r="AF31" s="48">
        <f ca="1">AD7</f>
        <v>0</v>
      </c>
      <c r="AG31" s="14"/>
      <c r="AH31" s="14"/>
      <c r="AI31" s="14"/>
      <c r="AJ31" s="48">
        <f ca="1">AH7</f>
        <v>0</v>
      </c>
      <c r="AK31" s="24"/>
      <c r="AL31" s="14"/>
      <c r="AM31" s="14"/>
      <c r="AN31" s="48">
        <f ca="1">AL7</f>
        <v>1</v>
      </c>
      <c r="AO31" s="14"/>
      <c r="AP31" s="14"/>
      <c r="AQ31" s="14"/>
      <c r="AR31" s="48">
        <f ca="1">AP7</f>
        <v>0</v>
      </c>
      <c r="AS31" s="24"/>
      <c r="AT31" s="14"/>
      <c r="AU31" s="14"/>
      <c r="AV31" s="48">
        <f ca="1">AT7</f>
        <v>0</v>
      </c>
      <c r="AW31" s="24"/>
      <c r="AX31" s="14"/>
      <c r="AY31" s="14"/>
      <c r="AZ31" s="48">
        <f ca="1">AX7</f>
        <v>1</v>
      </c>
      <c r="BA31" s="24"/>
      <c r="BB31" s="14"/>
      <c r="BC31" s="14"/>
      <c r="BD31" s="48">
        <f ca="1">BB7</f>
        <v>0</v>
      </c>
      <c r="BE31" s="24"/>
      <c r="BF31" s="14"/>
      <c r="BG31" s="14"/>
      <c r="BH31" s="48">
        <f ca="1">BF7</f>
        <v>0</v>
      </c>
      <c r="BI31" s="4"/>
      <c r="BL31" s="13"/>
      <c r="BM31" s="13"/>
      <c r="BN31" s="13"/>
      <c r="BO31" s="89">
        <v>1093</v>
      </c>
      <c r="BP31" s="56" t="s">
        <v>156</v>
      </c>
      <c r="BQ31" s="55"/>
      <c r="BR31" s="56" t="s">
        <v>48</v>
      </c>
      <c r="BS31" s="63"/>
      <c r="BT31" s="57" t="s">
        <v>10</v>
      </c>
      <c r="BU31" s="58"/>
      <c r="BV31" s="58"/>
      <c r="BW31" s="59" t="s">
        <v>16</v>
      </c>
      <c r="BX31" s="58"/>
      <c r="BY31" s="58"/>
      <c r="BZ31" s="58"/>
      <c r="CA31" s="69" t="s">
        <v>3</v>
      </c>
      <c r="CB31" s="58"/>
      <c r="CC31" s="58"/>
      <c r="CD31" s="58"/>
      <c r="CE31" s="70" t="s">
        <v>4</v>
      </c>
      <c r="CF31" s="55"/>
      <c r="CG31" s="55"/>
      <c r="CH31" s="55"/>
      <c r="CI31" s="55"/>
      <c r="CJ31" s="55"/>
      <c r="CK31" s="55"/>
      <c r="CL31" s="55"/>
      <c r="CM31" s="55"/>
      <c r="CN31" s="61"/>
      <c r="CO31" s="61"/>
      <c r="CP31" s="61"/>
    </row>
    <row r="32" spans="1:94" ht="21.75" thickBot="1" x14ac:dyDescent="0.3">
      <c r="A32" s="88" t="s">
        <v>230</v>
      </c>
      <c r="C32" s="90"/>
      <c r="D32" s="88"/>
      <c r="BO32" s="90">
        <v>1097</v>
      </c>
      <c r="BP32" s="56" t="s">
        <v>8</v>
      </c>
      <c r="BQ32" s="55"/>
      <c r="BR32" s="56" t="s">
        <v>49</v>
      </c>
      <c r="BS32" s="63"/>
      <c r="BT32" s="64" t="s">
        <v>10</v>
      </c>
      <c r="BU32" s="65"/>
      <c r="BV32" s="65"/>
      <c r="BW32" s="65"/>
      <c r="BX32" s="59" t="s">
        <v>0</v>
      </c>
      <c r="BY32" s="65"/>
      <c r="BZ32" s="65"/>
      <c r="CA32" s="69" t="s">
        <v>3</v>
      </c>
      <c r="CB32" s="65"/>
      <c r="CC32" s="58"/>
      <c r="CD32" s="58"/>
      <c r="CE32" s="70" t="s">
        <v>4</v>
      </c>
      <c r="CF32" s="55"/>
      <c r="CG32" s="55"/>
      <c r="CH32" s="55"/>
      <c r="CI32" s="55"/>
      <c r="CJ32" s="55"/>
      <c r="CK32" s="55"/>
      <c r="CL32" s="55"/>
      <c r="CM32" s="55"/>
      <c r="CN32" s="61"/>
      <c r="CO32" s="61"/>
      <c r="CP32" s="61"/>
    </row>
    <row r="33" spans="67:94" ht="21.75" thickBot="1" x14ac:dyDescent="0.3">
      <c r="BO33" s="90">
        <v>1161</v>
      </c>
      <c r="BP33" s="56" t="s">
        <v>157</v>
      </c>
      <c r="BQ33" s="55"/>
      <c r="BR33" s="56" t="s">
        <v>50</v>
      </c>
      <c r="BS33" s="55"/>
      <c r="BT33" s="57" t="s">
        <v>10</v>
      </c>
      <c r="BU33" s="58"/>
      <c r="BV33" s="58"/>
      <c r="BW33" s="58"/>
      <c r="BX33" s="59" t="s">
        <v>0</v>
      </c>
      <c r="BY33" s="58"/>
      <c r="BZ33" s="58"/>
      <c r="CA33" s="58"/>
      <c r="CB33" s="67" t="s">
        <v>13</v>
      </c>
      <c r="CC33" s="58"/>
      <c r="CD33" s="58"/>
      <c r="CE33" s="70" t="s">
        <v>4</v>
      </c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67:94" ht="21.75" thickBot="1" x14ac:dyDescent="0.3">
      <c r="BO34" s="90">
        <v>1285</v>
      </c>
      <c r="BP34" s="56" t="s">
        <v>161</v>
      </c>
      <c r="BQ34" s="75" t="s">
        <v>51</v>
      </c>
      <c r="BR34" s="56" t="s">
        <v>52</v>
      </c>
      <c r="BS34" s="55"/>
      <c r="BT34" s="57" t="s">
        <v>10</v>
      </c>
      <c r="BU34" s="74"/>
      <c r="BV34" s="74"/>
      <c r="BW34" s="59" t="s">
        <v>16</v>
      </c>
      <c r="BX34" s="74"/>
      <c r="BY34" s="74"/>
      <c r="BZ34" s="74"/>
      <c r="CA34" s="74"/>
      <c r="CB34" s="74"/>
      <c r="CC34" s="76" t="s">
        <v>1</v>
      </c>
      <c r="CD34" s="58"/>
      <c r="CE34" s="70" t="s">
        <v>4</v>
      </c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67:94" ht="21.75" thickBot="1" x14ac:dyDescent="0.3">
      <c r="BO35" s="90">
        <v>1289</v>
      </c>
      <c r="BP35" s="73" t="s">
        <v>162</v>
      </c>
      <c r="BQ35" s="75" t="s">
        <v>53</v>
      </c>
      <c r="BR35" s="73" t="s">
        <v>54</v>
      </c>
      <c r="BS35" s="61"/>
      <c r="BT35" s="57" t="s">
        <v>10</v>
      </c>
      <c r="BU35" s="74"/>
      <c r="BV35" s="74"/>
      <c r="BW35" s="74"/>
      <c r="BX35" s="59" t="s">
        <v>0</v>
      </c>
      <c r="BY35" s="74"/>
      <c r="BZ35" s="74"/>
      <c r="CA35" s="74"/>
      <c r="CB35" s="74"/>
      <c r="CC35" s="76" t="s">
        <v>1</v>
      </c>
      <c r="CD35" s="58"/>
      <c r="CE35" s="70" t="s">
        <v>4</v>
      </c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</row>
    <row r="36" spans="67:94" ht="21.75" thickBot="1" x14ac:dyDescent="0.3">
      <c r="BP36" s="55"/>
      <c r="BQ36" s="55"/>
      <c r="BR36" s="55"/>
      <c r="BS36" s="55"/>
      <c r="BT36" s="90">
        <v>1</v>
      </c>
      <c r="BU36" s="90"/>
      <c r="BV36" s="90">
        <v>2</v>
      </c>
      <c r="BW36" s="90">
        <v>4</v>
      </c>
      <c r="BX36" s="90">
        <v>8</v>
      </c>
      <c r="BY36" s="90">
        <v>16</v>
      </c>
      <c r="BZ36" s="90">
        <v>32</v>
      </c>
      <c r="CA36" s="90">
        <v>64</v>
      </c>
      <c r="CB36" s="90">
        <v>128</v>
      </c>
      <c r="CC36" s="90">
        <v>256</v>
      </c>
      <c r="CD36" s="90">
        <v>512</v>
      </c>
      <c r="CE36" s="90">
        <v>1024</v>
      </c>
      <c r="CF36" s="88"/>
      <c r="CG36" s="88">
        <v>2048</v>
      </c>
      <c r="CH36" s="88">
        <v>4096</v>
      </c>
      <c r="CI36" s="88">
        <v>8192</v>
      </c>
      <c r="CJ36" s="88"/>
      <c r="CK36" s="88">
        <v>16384</v>
      </c>
      <c r="CL36" s="88">
        <v>32768</v>
      </c>
      <c r="CN36" s="88">
        <v>65536</v>
      </c>
      <c r="CO36" s="88">
        <v>131072</v>
      </c>
      <c r="CP36" s="55"/>
    </row>
    <row r="37" spans="67:94" ht="21.75" thickBot="1" x14ac:dyDescent="0.3">
      <c r="BO37" s="90">
        <v>4165</v>
      </c>
      <c r="BP37" s="56" t="s">
        <v>163</v>
      </c>
      <c r="BQ37" s="55"/>
      <c r="BR37" s="56" t="s">
        <v>55</v>
      </c>
      <c r="BS37" s="55"/>
      <c r="BT37" s="57" t="s">
        <v>10</v>
      </c>
      <c r="BU37" s="74"/>
      <c r="BV37" s="74"/>
      <c r="BW37" s="59" t="s">
        <v>16</v>
      </c>
      <c r="BX37" s="74"/>
      <c r="BY37" s="74"/>
      <c r="BZ37" s="74"/>
      <c r="CA37" s="69" t="s">
        <v>3</v>
      </c>
      <c r="CB37" s="74"/>
      <c r="CC37" s="74"/>
      <c r="CD37" s="58"/>
      <c r="CE37" s="74"/>
      <c r="CF37" s="58"/>
      <c r="CG37" s="58"/>
      <c r="CH37" s="77" t="s">
        <v>2</v>
      </c>
      <c r="CI37" s="55"/>
      <c r="CJ37" s="55"/>
      <c r="CK37" s="55"/>
      <c r="CL37" s="55"/>
      <c r="CM37" s="55"/>
      <c r="CN37" s="55"/>
      <c r="CO37" s="55"/>
      <c r="CP37" s="55"/>
    </row>
    <row r="38" spans="67:94" ht="21.75" thickBot="1" x14ac:dyDescent="0.3">
      <c r="BO38" s="90">
        <v>4169</v>
      </c>
      <c r="BP38" s="56" t="s">
        <v>164</v>
      </c>
      <c r="BQ38" s="55"/>
      <c r="BR38" s="56" t="s">
        <v>56</v>
      </c>
      <c r="BS38" s="55"/>
      <c r="BT38" s="57" t="s">
        <v>10</v>
      </c>
      <c r="BU38" s="74"/>
      <c r="BV38" s="74"/>
      <c r="BW38" s="74"/>
      <c r="BX38" s="59" t="s">
        <v>0</v>
      </c>
      <c r="BY38" s="74"/>
      <c r="BZ38" s="74"/>
      <c r="CA38" s="69" t="s">
        <v>3</v>
      </c>
      <c r="CB38" s="74"/>
      <c r="CC38" s="74"/>
      <c r="CD38" s="58"/>
      <c r="CE38" s="74"/>
      <c r="CF38" s="58"/>
      <c r="CG38" s="58"/>
      <c r="CH38" s="77" t="s">
        <v>2</v>
      </c>
      <c r="CI38" s="55"/>
      <c r="CJ38" s="55"/>
      <c r="CK38" s="55"/>
      <c r="CL38" s="55"/>
      <c r="CM38" s="55"/>
      <c r="CN38" s="55"/>
      <c r="CO38" s="55"/>
      <c r="CP38" s="55"/>
    </row>
    <row r="39" spans="67:94" ht="21.75" thickBot="1" x14ac:dyDescent="0.3"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67:94" ht="21.75" thickBot="1" x14ac:dyDescent="0.3">
      <c r="BO40" s="90">
        <v>4421</v>
      </c>
      <c r="BP40" s="56" t="s">
        <v>165</v>
      </c>
      <c r="BQ40" s="55"/>
      <c r="BR40" s="56" t="s">
        <v>57</v>
      </c>
      <c r="BS40" s="55"/>
      <c r="BT40" s="57" t="s">
        <v>10</v>
      </c>
      <c r="BU40" s="74"/>
      <c r="BV40" s="74"/>
      <c r="BW40" s="59" t="s">
        <v>16</v>
      </c>
      <c r="BX40" s="74"/>
      <c r="BY40" s="74"/>
      <c r="BZ40" s="74"/>
      <c r="CA40" s="69" t="s">
        <v>3</v>
      </c>
      <c r="CB40" s="74"/>
      <c r="CC40" s="78" t="s">
        <v>1</v>
      </c>
      <c r="CD40" s="58"/>
      <c r="CE40" s="74"/>
      <c r="CF40" s="58"/>
      <c r="CG40" s="58"/>
      <c r="CH40" s="77" t="s">
        <v>2</v>
      </c>
      <c r="CI40" s="55"/>
      <c r="CJ40" s="55"/>
      <c r="CK40" s="55"/>
      <c r="CL40" s="55"/>
      <c r="CM40" s="55"/>
      <c r="CN40" s="55"/>
      <c r="CO40" s="55"/>
      <c r="CP40" s="55"/>
    </row>
    <row r="41" spans="67:94" ht="21.75" thickBot="1" x14ac:dyDescent="0.3">
      <c r="BO41" s="90">
        <v>4425</v>
      </c>
      <c r="BP41" s="56" t="s">
        <v>166</v>
      </c>
      <c r="BQ41" s="55"/>
      <c r="BR41" s="56" t="s">
        <v>58</v>
      </c>
      <c r="BS41" s="55"/>
      <c r="BT41" s="57" t="s">
        <v>10</v>
      </c>
      <c r="BU41" s="74"/>
      <c r="BV41" s="74"/>
      <c r="BW41" s="74"/>
      <c r="BX41" s="59" t="s">
        <v>0</v>
      </c>
      <c r="BY41" s="74"/>
      <c r="BZ41" s="74"/>
      <c r="CA41" s="69" t="s">
        <v>3</v>
      </c>
      <c r="CB41" s="74"/>
      <c r="CC41" s="78" t="s">
        <v>1</v>
      </c>
      <c r="CD41" s="58"/>
      <c r="CE41" s="74"/>
      <c r="CF41" s="58"/>
      <c r="CG41" s="58"/>
      <c r="CH41" s="77" t="s">
        <v>2</v>
      </c>
      <c r="CI41" s="55"/>
      <c r="CJ41" s="55"/>
      <c r="CK41" s="55"/>
      <c r="CL41" s="55"/>
      <c r="CM41" s="55"/>
      <c r="CN41" s="55"/>
      <c r="CO41" s="55"/>
      <c r="CP41" s="55"/>
    </row>
    <row r="42" spans="67:94" ht="21.75" thickBot="1" x14ac:dyDescent="0.3">
      <c r="BP42" s="55"/>
      <c r="BQ42" s="55"/>
      <c r="BR42" s="55"/>
      <c r="BS42" s="55"/>
      <c r="BT42" s="90">
        <v>1</v>
      </c>
      <c r="BU42" s="90"/>
      <c r="BV42" s="90">
        <v>2</v>
      </c>
      <c r="BW42" s="90">
        <v>4</v>
      </c>
      <c r="BX42" s="90">
        <v>8</v>
      </c>
      <c r="BY42" s="90">
        <v>16</v>
      </c>
      <c r="BZ42" s="90">
        <v>32</v>
      </c>
      <c r="CA42" s="90">
        <v>64</v>
      </c>
      <c r="CB42" s="90">
        <v>128</v>
      </c>
      <c r="CC42" s="90">
        <v>256</v>
      </c>
      <c r="CD42" s="90">
        <v>512</v>
      </c>
      <c r="CE42" s="90">
        <v>1024</v>
      </c>
      <c r="CF42" s="88"/>
      <c r="CG42" s="88">
        <v>2048</v>
      </c>
      <c r="CH42" s="88">
        <v>4096</v>
      </c>
      <c r="CI42" s="88">
        <v>8192</v>
      </c>
      <c r="CJ42" s="88"/>
      <c r="CK42" s="88">
        <v>16384</v>
      </c>
      <c r="CL42" s="88">
        <v>32768</v>
      </c>
      <c r="CN42" s="88">
        <v>65536</v>
      </c>
      <c r="CO42" s="88">
        <v>131072</v>
      </c>
      <c r="CP42" s="55"/>
    </row>
    <row r="43" spans="67:94" ht="21.75" thickBot="1" x14ac:dyDescent="0.3">
      <c r="BO43" s="90">
        <v>4445</v>
      </c>
      <c r="BP43" s="56" t="s">
        <v>167</v>
      </c>
      <c r="BQ43" s="55"/>
      <c r="BR43" s="56" t="s">
        <v>59</v>
      </c>
      <c r="BS43" s="55"/>
      <c r="BT43" s="57" t="s">
        <v>10</v>
      </c>
      <c r="BU43" s="74"/>
      <c r="BV43" s="74"/>
      <c r="BW43" s="59" t="s">
        <v>16</v>
      </c>
      <c r="BX43" s="74"/>
      <c r="BY43" s="74"/>
      <c r="BZ43" s="69" t="s">
        <v>12</v>
      </c>
      <c r="CA43" s="58"/>
      <c r="CB43" s="58"/>
      <c r="CC43" s="78" t="s">
        <v>1</v>
      </c>
      <c r="CD43" s="74"/>
      <c r="CE43" s="58"/>
      <c r="CF43" s="58"/>
      <c r="CG43" s="77" t="s">
        <v>15</v>
      </c>
      <c r="CH43" s="55"/>
      <c r="CI43" s="55"/>
      <c r="CJ43" s="55"/>
      <c r="CK43" s="55"/>
      <c r="CL43" s="55"/>
      <c r="CM43" s="55"/>
      <c r="CN43" s="55"/>
      <c r="CO43" s="55"/>
      <c r="CP43" s="55"/>
    </row>
    <row r="44" spans="67:94" ht="21.75" thickBot="1" x14ac:dyDescent="0.3">
      <c r="BO44" s="90">
        <v>4451</v>
      </c>
      <c r="BP44" s="56" t="s">
        <v>168</v>
      </c>
      <c r="BQ44" s="75" t="s">
        <v>60</v>
      </c>
      <c r="BR44" s="56" t="s">
        <v>61</v>
      </c>
      <c r="BS44" s="55"/>
      <c r="BT44" s="57" t="s">
        <v>10</v>
      </c>
      <c r="BU44" s="74"/>
      <c r="BV44" s="74"/>
      <c r="BW44" s="58"/>
      <c r="BX44" s="59" t="s">
        <v>0</v>
      </c>
      <c r="BY44" s="74"/>
      <c r="BZ44" s="69" t="s">
        <v>12</v>
      </c>
      <c r="CA44" s="58"/>
      <c r="CB44" s="74"/>
      <c r="CC44" s="78" t="s">
        <v>1</v>
      </c>
      <c r="CD44" s="58"/>
      <c r="CE44" s="74"/>
      <c r="CF44" s="58"/>
      <c r="CG44" s="79" t="s">
        <v>15</v>
      </c>
      <c r="CH44" s="55"/>
      <c r="CI44" s="55"/>
      <c r="CJ44" s="55"/>
      <c r="CK44" s="55"/>
      <c r="CL44" s="55"/>
      <c r="CM44" s="55"/>
      <c r="CN44" s="55"/>
      <c r="CO44" s="55"/>
      <c r="CP44" s="55"/>
    </row>
    <row r="45" spans="67:94" ht="21.75" thickBot="1" x14ac:dyDescent="0.3">
      <c r="BO45" s="90">
        <v>4505</v>
      </c>
      <c r="BP45" s="56" t="s">
        <v>169</v>
      </c>
      <c r="BQ45" s="75" t="s">
        <v>62</v>
      </c>
      <c r="BR45" s="56" t="s">
        <v>63</v>
      </c>
      <c r="BS45" s="55"/>
      <c r="BT45" s="57" t="s">
        <v>10</v>
      </c>
      <c r="BU45" s="74"/>
      <c r="BV45" s="74"/>
      <c r="BW45" s="59" t="s">
        <v>16</v>
      </c>
      <c r="BX45" s="74"/>
      <c r="BY45" s="74"/>
      <c r="BZ45" s="74"/>
      <c r="CA45" s="69" t="s">
        <v>3</v>
      </c>
      <c r="CB45" s="74"/>
      <c r="CC45" s="78" t="s">
        <v>1</v>
      </c>
      <c r="CD45" s="58"/>
      <c r="CE45" s="74"/>
      <c r="CF45" s="58"/>
      <c r="CG45" s="79" t="s">
        <v>15</v>
      </c>
      <c r="CH45" s="55"/>
      <c r="CI45" s="55"/>
      <c r="CJ45" s="55"/>
      <c r="CK45" s="55"/>
      <c r="CL45" s="55"/>
      <c r="CM45" s="55"/>
      <c r="CN45" s="55"/>
      <c r="CO45" s="55"/>
      <c r="CP45" s="55"/>
    </row>
    <row r="46" spans="67:94" ht="21.75" thickBot="1" x14ac:dyDescent="0.3">
      <c r="BO46" s="90">
        <v>2377</v>
      </c>
      <c r="BP46" s="56" t="s">
        <v>170</v>
      </c>
      <c r="BQ46" s="75" t="s">
        <v>64</v>
      </c>
      <c r="BR46" s="56" t="s">
        <v>65</v>
      </c>
      <c r="BS46" s="55"/>
      <c r="BT46" s="57" t="s">
        <v>10</v>
      </c>
      <c r="BU46" s="74"/>
      <c r="BV46" s="74"/>
      <c r="BW46" s="58"/>
      <c r="BX46" s="59" t="s">
        <v>0</v>
      </c>
      <c r="BY46" s="74"/>
      <c r="BZ46" s="74"/>
      <c r="CA46" s="69" t="s">
        <v>3</v>
      </c>
      <c r="CB46" s="74"/>
      <c r="CC46" s="78" t="s">
        <v>1</v>
      </c>
      <c r="CD46" s="58"/>
      <c r="CE46" s="74"/>
      <c r="CF46" s="58"/>
      <c r="CG46" s="79" t="s">
        <v>15</v>
      </c>
      <c r="CH46" s="55"/>
      <c r="CI46" s="55"/>
      <c r="CJ46" s="55"/>
      <c r="CK46" s="55"/>
      <c r="CL46" s="55"/>
      <c r="CM46" s="55"/>
      <c r="CN46" s="55"/>
      <c r="CO46" s="55"/>
      <c r="CP46" s="55"/>
    </row>
    <row r="47" spans="67:94" ht="21.75" thickBot="1" x14ac:dyDescent="0.3">
      <c r="BO47" s="90">
        <v>2597</v>
      </c>
      <c r="BP47" s="56" t="s">
        <v>171</v>
      </c>
      <c r="BQ47" s="55"/>
      <c r="BR47" s="56" t="s">
        <v>66</v>
      </c>
      <c r="BS47" s="55"/>
      <c r="BT47" s="57" t="s">
        <v>10</v>
      </c>
      <c r="BU47" s="74"/>
      <c r="BV47" s="74"/>
      <c r="BW47" s="59" t="s">
        <v>16</v>
      </c>
      <c r="BX47" s="74"/>
      <c r="BY47" s="74"/>
      <c r="BZ47" s="69" t="s">
        <v>12</v>
      </c>
      <c r="CA47" s="58"/>
      <c r="CB47" s="58"/>
      <c r="CC47" s="58"/>
      <c r="CD47" s="78" t="s">
        <v>37</v>
      </c>
      <c r="CE47" s="58"/>
      <c r="CF47" s="58"/>
      <c r="CG47" s="77" t="s">
        <v>15</v>
      </c>
      <c r="CH47" s="55"/>
      <c r="CI47" s="55"/>
      <c r="CJ47" s="55"/>
      <c r="CK47" s="55"/>
      <c r="CL47" s="55"/>
      <c r="CM47" s="55"/>
      <c r="CN47" s="55"/>
      <c r="CO47" s="55"/>
      <c r="CP47" s="55"/>
    </row>
    <row r="48" spans="67:94" ht="21.75" thickBot="1" x14ac:dyDescent="0.3">
      <c r="BO48" s="90">
        <v>2601</v>
      </c>
      <c r="BP48" s="56" t="s">
        <v>172</v>
      </c>
      <c r="BQ48" s="55"/>
      <c r="BR48" s="56" t="s">
        <v>67</v>
      </c>
      <c r="BS48" s="55"/>
      <c r="BT48" s="57" t="s">
        <v>10</v>
      </c>
      <c r="BU48" s="74"/>
      <c r="BV48" s="74"/>
      <c r="BW48" s="58"/>
      <c r="BX48" s="59" t="s">
        <v>0</v>
      </c>
      <c r="BY48" s="74"/>
      <c r="BZ48" s="69" t="s">
        <v>12</v>
      </c>
      <c r="CA48" s="58"/>
      <c r="CB48" s="74"/>
      <c r="CC48" s="58"/>
      <c r="CD48" s="78" t="s">
        <v>37</v>
      </c>
      <c r="CE48" s="74"/>
      <c r="CF48" s="58"/>
      <c r="CG48" s="79" t="s">
        <v>15</v>
      </c>
      <c r="CH48" s="55"/>
      <c r="CI48" s="55"/>
      <c r="CJ48" s="55"/>
      <c r="CK48" s="55"/>
      <c r="CL48" s="55"/>
      <c r="CM48" s="55"/>
      <c r="CN48" s="55"/>
      <c r="CO48" s="55"/>
      <c r="CP48" s="55"/>
    </row>
    <row r="49" spans="67:94" ht="21.75" thickBot="1" x14ac:dyDescent="0.3">
      <c r="BO49" s="90">
        <v>2629</v>
      </c>
      <c r="BP49" s="56" t="s">
        <v>173</v>
      </c>
      <c r="BQ49" s="55"/>
      <c r="BR49" s="56" t="s">
        <v>68</v>
      </c>
      <c r="BS49" s="55"/>
      <c r="BT49" s="57" t="s">
        <v>10</v>
      </c>
      <c r="BU49" s="74"/>
      <c r="BV49" s="74"/>
      <c r="BW49" s="59" t="s">
        <v>16</v>
      </c>
      <c r="BX49" s="74"/>
      <c r="BY49" s="74"/>
      <c r="BZ49" s="74"/>
      <c r="CA49" s="69" t="s">
        <v>3</v>
      </c>
      <c r="CB49" s="74"/>
      <c r="CC49" s="58"/>
      <c r="CD49" s="78" t="s">
        <v>37</v>
      </c>
      <c r="CE49" s="58"/>
      <c r="CF49" s="58"/>
      <c r="CG49" s="77" t="s">
        <v>15</v>
      </c>
      <c r="CH49" s="55"/>
      <c r="CI49" s="55"/>
      <c r="CJ49" s="55"/>
      <c r="CK49" s="55"/>
      <c r="CL49" s="55"/>
      <c r="CM49" s="55"/>
      <c r="CN49" s="55"/>
      <c r="CO49" s="55"/>
      <c r="CP49" s="55"/>
    </row>
    <row r="50" spans="67:94" ht="21.75" thickBot="1" x14ac:dyDescent="0.3">
      <c r="BO50" s="90">
        <v>2633</v>
      </c>
      <c r="BP50" s="56" t="s">
        <v>9</v>
      </c>
      <c r="BQ50" s="55"/>
      <c r="BR50" s="56" t="s">
        <v>69</v>
      </c>
      <c r="BS50" s="55"/>
      <c r="BT50" s="57" t="s">
        <v>10</v>
      </c>
      <c r="BU50" s="74"/>
      <c r="BV50" s="74"/>
      <c r="BW50" s="58"/>
      <c r="BX50" s="59" t="s">
        <v>0</v>
      </c>
      <c r="BY50" s="74"/>
      <c r="BZ50" s="74"/>
      <c r="CA50" s="69" t="s">
        <v>3</v>
      </c>
      <c r="CB50" s="74"/>
      <c r="CC50" s="58"/>
      <c r="CD50" s="78" t="s">
        <v>37</v>
      </c>
      <c r="CE50" s="58"/>
      <c r="CF50" s="58"/>
      <c r="CG50" s="77" t="s">
        <v>15</v>
      </c>
      <c r="CH50" s="55"/>
      <c r="CI50" s="55"/>
      <c r="CJ50" s="55"/>
      <c r="CK50" s="55"/>
      <c r="CL50" s="55"/>
      <c r="CM50" s="55"/>
      <c r="CN50" s="55"/>
      <c r="CO50" s="55"/>
      <c r="CP50" s="55"/>
    </row>
    <row r="51" spans="67:94" ht="21.75" thickBot="1" x14ac:dyDescent="0.3">
      <c r="BO51" s="90">
        <v>2641</v>
      </c>
      <c r="BP51" s="56" t="s">
        <v>174</v>
      </c>
      <c r="BQ51" s="75" t="s">
        <v>70</v>
      </c>
      <c r="BR51" s="56" t="s">
        <v>71</v>
      </c>
      <c r="BS51" s="55"/>
      <c r="BT51" s="57" t="s">
        <v>10</v>
      </c>
      <c r="BU51" s="74"/>
      <c r="BV51" s="74"/>
      <c r="BW51" s="58"/>
      <c r="BX51" s="58"/>
      <c r="BY51" s="59" t="s">
        <v>11</v>
      </c>
      <c r="BZ51" s="74"/>
      <c r="CA51" s="69" t="s">
        <v>3</v>
      </c>
      <c r="CB51" s="74"/>
      <c r="CC51" s="74"/>
      <c r="CD51" s="78" t="s">
        <v>37</v>
      </c>
      <c r="CE51" s="74"/>
      <c r="CF51" s="58"/>
      <c r="CG51" s="79" t="s">
        <v>15</v>
      </c>
      <c r="CH51" s="55"/>
      <c r="CI51" s="55"/>
      <c r="CJ51" s="55"/>
      <c r="CK51" s="55"/>
      <c r="CL51" s="55"/>
      <c r="CM51" s="55"/>
      <c r="CN51" s="55"/>
      <c r="CO51" s="55"/>
      <c r="CP51" s="55"/>
    </row>
    <row r="52" spans="67:94" ht="21.75" thickBot="1" x14ac:dyDescent="0.3">
      <c r="BO52" s="90">
        <v>2693</v>
      </c>
      <c r="BP52" s="56" t="s">
        <v>175</v>
      </c>
      <c r="BQ52" s="55"/>
      <c r="BR52" s="56" t="s">
        <v>72</v>
      </c>
      <c r="BS52" s="55"/>
      <c r="BT52" s="57" t="s">
        <v>10</v>
      </c>
      <c r="BU52" s="74"/>
      <c r="BV52" s="74"/>
      <c r="BW52" s="59" t="s">
        <v>16</v>
      </c>
      <c r="BX52" s="74"/>
      <c r="BY52" s="74"/>
      <c r="BZ52" s="74"/>
      <c r="CA52" s="58"/>
      <c r="CB52" s="67" t="s">
        <v>13</v>
      </c>
      <c r="CC52" s="58"/>
      <c r="CD52" s="78" t="s">
        <v>37</v>
      </c>
      <c r="CE52" s="74"/>
      <c r="CF52" s="58"/>
      <c r="CG52" s="79" t="s">
        <v>15</v>
      </c>
      <c r="CH52" s="55"/>
      <c r="CI52" s="55"/>
      <c r="CJ52" s="55"/>
      <c r="CK52" s="55"/>
      <c r="CL52" s="55"/>
      <c r="CM52" s="55"/>
      <c r="CN52" s="55"/>
      <c r="CO52" s="55"/>
      <c r="CP52" s="55"/>
    </row>
    <row r="53" spans="67:94" ht="21.75" thickBot="1" x14ac:dyDescent="0.3">
      <c r="BO53" s="90">
        <v>2697</v>
      </c>
      <c r="BP53" s="56" t="s">
        <v>176</v>
      </c>
      <c r="BQ53" s="55"/>
      <c r="BR53" s="56" t="s">
        <v>73</v>
      </c>
      <c r="BS53" s="55"/>
      <c r="BT53" s="57" t="s">
        <v>10</v>
      </c>
      <c r="BU53" s="74"/>
      <c r="BV53" s="74"/>
      <c r="BW53" s="58"/>
      <c r="BX53" s="59" t="s">
        <v>0</v>
      </c>
      <c r="BY53" s="74"/>
      <c r="BZ53" s="74"/>
      <c r="CA53" s="58"/>
      <c r="CB53" s="67" t="s">
        <v>13</v>
      </c>
      <c r="CC53" s="58"/>
      <c r="CD53" s="78" t="s">
        <v>37</v>
      </c>
      <c r="CE53" s="74"/>
      <c r="CF53" s="58"/>
      <c r="CG53" s="79" t="s">
        <v>15</v>
      </c>
      <c r="CH53" s="55"/>
      <c r="CI53" s="55"/>
      <c r="CJ53" s="55"/>
      <c r="CK53" s="55"/>
      <c r="CL53" s="55"/>
      <c r="CM53" s="55"/>
      <c r="CN53" s="55"/>
      <c r="CO53" s="55"/>
      <c r="CP53" s="55"/>
    </row>
    <row r="54" spans="67:94" ht="21.75" thickBot="1" x14ac:dyDescent="0.3">
      <c r="BO54" s="90">
        <v>2821</v>
      </c>
      <c r="BP54" s="56" t="s">
        <v>177</v>
      </c>
      <c r="BQ54" s="75" t="s">
        <v>74</v>
      </c>
      <c r="BR54" s="56" t="s">
        <v>75</v>
      </c>
      <c r="BS54" s="55"/>
      <c r="BT54" s="57" t="s">
        <v>10</v>
      </c>
      <c r="BU54" s="74"/>
      <c r="BV54" s="74"/>
      <c r="BW54" s="59" t="s">
        <v>16</v>
      </c>
      <c r="BX54" s="74"/>
      <c r="BY54" s="74"/>
      <c r="BZ54" s="74"/>
      <c r="CA54" s="74"/>
      <c r="CB54" s="74"/>
      <c r="CC54" s="76" t="s">
        <v>1</v>
      </c>
      <c r="CD54" s="78" t="s">
        <v>37</v>
      </c>
      <c r="CE54" s="74"/>
      <c r="CF54" s="58"/>
      <c r="CG54" s="79" t="s">
        <v>15</v>
      </c>
      <c r="CH54" s="55"/>
      <c r="CI54" s="55"/>
      <c r="CJ54" s="55"/>
      <c r="CK54" s="55"/>
      <c r="CL54" s="55"/>
      <c r="CM54" s="55"/>
      <c r="CN54" s="55"/>
      <c r="CO54" s="55"/>
      <c r="CP54" s="55"/>
    </row>
    <row r="55" spans="67:94" ht="21.75" thickBot="1" x14ac:dyDescent="0.3">
      <c r="BO55" s="90">
        <v>2825</v>
      </c>
      <c r="BP55" s="56" t="s">
        <v>178</v>
      </c>
      <c r="BQ55" s="75" t="s">
        <v>76</v>
      </c>
      <c r="BR55" s="56" t="s">
        <v>77</v>
      </c>
      <c r="BS55" s="55"/>
      <c r="BT55" s="57" t="s">
        <v>10</v>
      </c>
      <c r="BU55" s="74"/>
      <c r="BV55" s="74"/>
      <c r="BW55" s="58"/>
      <c r="BX55" s="59" t="s">
        <v>0</v>
      </c>
      <c r="BY55" s="74"/>
      <c r="BZ55" s="74"/>
      <c r="CA55" s="74"/>
      <c r="CB55" s="74"/>
      <c r="CC55" s="76" t="s">
        <v>1</v>
      </c>
      <c r="CD55" s="78" t="s">
        <v>37</v>
      </c>
      <c r="CE55" s="74"/>
      <c r="CF55" s="58"/>
      <c r="CG55" s="79" t="s">
        <v>15</v>
      </c>
      <c r="CH55" s="55"/>
      <c r="CI55" s="55"/>
      <c r="CJ55" s="55"/>
      <c r="CK55" s="55"/>
      <c r="CL55" s="55"/>
      <c r="CM55" s="55"/>
      <c r="CN55" s="55"/>
      <c r="CO55" s="55"/>
      <c r="CP55" s="55"/>
    </row>
    <row r="56" spans="67:94" ht="21.75" thickBot="1" x14ac:dyDescent="0.3">
      <c r="BO56" s="90">
        <v>3109</v>
      </c>
      <c r="BP56" s="56" t="s">
        <v>179</v>
      </c>
      <c r="BQ56" s="55"/>
      <c r="BR56" s="56" t="s">
        <v>78</v>
      </c>
      <c r="BS56" s="55"/>
      <c r="BT56" s="57" t="s">
        <v>10</v>
      </c>
      <c r="BU56" s="74"/>
      <c r="BV56" s="74"/>
      <c r="BW56" s="59" t="s">
        <v>16</v>
      </c>
      <c r="BX56" s="74"/>
      <c r="BY56" s="74"/>
      <c r="BZ56" s="69" t="s">
        <v>12</v>
      </c>
      <c r="CA56" s="58"/>
      <c r="CB56" s="74"/>
      <c r="CC56" s="58"/>
      <c r="CD56" s="58"/>
      <c r="CE56" s="78" t="s">
        <v>4</v>
      </c>
      <c r="CF56" s="58"/>
      <c r="CG56" s="79" t="s">
        <v>15</v>
      </c>
      <c r="CH56" s="55"/>
      <c r="CI56" s="55"/>
      <c r="CJ56" s="55"/>
      <c r="CK56" s="55"/>
      <c r="CL56" s="55"/>
      <c r="CM56" s="55"/>
      <c r="CN56" s="55"/>
      <c r="CO56" s="55"/>
      <c r="CP56" s="55"/>
    </row>
    <row r="57" spans="67:94" ht="21.75" thickBot="1" x14ac:dyDescent="0.3">
      <c r="BO57" s="90">
        <v>3113</v>
      </c>
      <c r="BP57" s="56" t="s">
        <v>180</v>
      </c>
      <c r="BQ57" s="55"/>
      <c r="BR57" s="56" t="s">
        <v>79</v>
      </c>
      <c r="BS57" s="55"/>
      <c r="BT57" s="57" t="s">
        <v>10</v>
      </c>
      <c r="BU57" s="74"/>
      <c r="BV57" s="74"/>
      <c r="BW57" s="58"/>
      <c r="BX57" s="59" t="s">
        <v>0</v>
      </c>
      <c r="BY57" s="74"/>
      <c r="BZ57" s="69" t="s">
        <v>12</v>
      </c>
      <c r="CA57" s="58"/>
      <c r="CB57" s="74"/>
      <c r="CC57" s="58"/>
      <c r="CD57" s="58"/>
      <c r="CE57" s="78" t="s">
        <v>4</v>
      </c>
      <c r="CF57" s="58"/>
      <c r="CG57" s="79" t="s">
        <v>15</v>
      </c>
      <c r="CH57" s="55"/>
      <c r="CI57" s="55"/>
      <c r="CJ57" s="55"/>
      <c r="CK57" s="55"/>
      <c r="CL57" s="55"/>
      <c r="CM57" s="55"/>
      <c r="CN57" s="55"/>
      <c r="CO57" s="55"/>
      <c r="CP57" s="55"/>
    </row>
    <row r="58" spans="67:94" ht="21.75" thickBot="1" x14ac:dyDescent="0.3">
      <c r="BO58" s="90">
        <v>3141</v>
      </c>
      <c r="BP58" s="56" t="s">
        <v>181</v>
      </c>
      <c r="BQ58" s="55"/>
      <c r="BR58" s="56" t="s">
        <v>80</v>
      </c>
      <c r="BS58" s="55"/>
      <c r="BT58" s="57" t="s">
        <v>10</v>
      </c>
      <c r="BU58" s="74"/>
      <c r="BV58" s="74"/>
      <c r="BW58" s="59" t="s">
        <v>16</v>
      </c>
      <c r="BX58" s="74"/>
      <c r="BY58" s="74"/>
      <c r="BZ58" s="74"/>
      <c r="CA58" s="69" t="s">
        <v>3</v>
      </c>
      <c r="CB58" s="74"/>
      <c r="CC58" s="58"/>
      <c r="CD58" s="58"/>
      <c r="CE58" s="78" t="s">
        <v>4</v>
      </c>
      <c r="CF58" s="58"/>
      <c r="CG58" s="79" t="s">
        <v>15</v>
      </c>
      <c r="CH58" s="55"/>
      <c r="CI58" s="55"/>
      <c r="CJ58" s="55"/>
      <c r="CK58" s="55"/>
      <c r="CL58" s="55"/>
      <c r="CM58" s="55"/>
      <c r="CN58" s="55"/>
      <c r="CO58" s="55"/>
      <c r="CP58" s="55"/>
    </row>
    <row r="59" spans="67:94" ht="21.75" thickBot="1" x14ac:dyDescent="0.3">
      <c r="BO59" s="90">
        <v>3145</v>
      </c>
      <c r="BP59" s="56" t="s">
        <v>182</v>
      </c>
      <c r="BQ59" s="55"/>
      <c r="BR59" s="56" t="s">
        <v>81</v>
      </c>
      <c r="BS59" s="55"/>
      <c r="BT59" s="57" t="s">
        <v>10</v>
      </c>
      <c r="BU59" s="74"/>
      <c r="BV59" s="74"/>
      <c r="BW59" s="58"/>
      <c r="BX59" s="59" t="s">
        <v>0</v>
      </c>
      <c r="BY59" s="74"/>
      <c r="BZ59" s="74"/>
      <c r="CA59" s="69" t="s">
        <v>3</v>
      </c>
      <c r="CB59" s="74"/>
      <c r="CC59" s="58"/>
      <c r="CD59" s="58"/>
      <c r="CE59" s="78" t="s">
        <v>4</v>
      </c>
      <c r="CF59" s="58"/>
      <c r="CG59" s="79" t="s">
        <v>15</v>
      </c>
      <c r="CH59" s="55"/>
      <c r="CI59" s="55"/>
      <c r="CJ59" s="55"/>
      <c r="CK59" s="55"/>
      <c r="CL59" s="55"/>
      <c r="CM59" s="55"/>
      <c r="CN59" s="55"/>
      <c r="CO59" s="55"/>
      <c r="CP59" s="55"/>
    </row>
    <row r="60" spans="67:94" ht="21.75" thickBot="1" x14ac:dyDescent="0.3">
      <c r="BO60" s="90">
        <v>3205</v>
      </c>
      <c r="BP60" s="56" t="s">
        <v>183</v>
      </c>
      <c r="BQ60" s="55"/>
      <c r="BR60" s="56" t="s">
        <v>82</v>
      </c>
      <c r="BS60" s="55"/>
      <c r="BT60" s="57" t="s">
        <v>10</v>
      </c>
      <c r="BU60" s="74"/>
      <c r="BV60" s="74"/>
      <c r="BW60" s="59" t="s">
        <v>16</v>
      </c>
      <c r="BX60" s="74"/>
      <c r="BY60" s="74"/>
      <c r="BZ60" s="74"/>
      <c r="CA60" s="58"/>
      <c r="CB60" s="67" t="s">
        <v>13</v>
      </c>
      <c r="CC60" s="58"/>
      <c r="CD60" s="58"/>
      <c r="CE60" s="78" t="s">
        <v>4</v>
      </c>
      <c r="CF60" s="58"/>
      <c r="CG60" s="79" t="s">
        <v>15</v>
      </c>
      <c r="CH60" s="55"/>
      <c r="CI60" s="55"/>
      <c r="CJ60" s="55"/>
      <c r="CK60" s="55"/>
      <c r="CL60" s="55"/>
      <c r="CM60" s="55"/>
      <c r="CN60" s="55"/>
      <c r="CO60" s="55"/>
      <c r="CP60" s="55"/>
    </row>
    <row r="61" spans="67:94" ht="21.75" thickBot="1" x14ac:dyDescent="0.3">
      <c r="BO61" s="90">
        <v>3209</v>
      </c>
      <c r="BP61" s="56" t="s">
        <v>184</v>
      </c>
      <c r="BQ61" s="55"/>
      <c r="BR61" s="56" t="s">
        <v>83</v>
      </c>
      <c r="BS61" s="55"/>
      <c r="BT61" s="57" t="s">
        <v>10</v>
      </c>
      <c r="BU61" s="74"/>
      <c r="BV61" s="74"/>
      <c r="BW61" s="58"/>
      <c r="BX61" s="59" t="s">
        <v>0</v>
      </c>
      <c r="BY61" s="74"/>
      <c r="BZ61" s="74"/>
      <c r="CA61" s="58"/>
      <c r="CB61" s="67" t="s">
        <v>13</v>
      </c>
      <c r="CC61" s="58"/>
      <c r="CD61" s="58"/>
      <c r="CE61" s="78" t="s">
        <v>4</v>
      </c>
      <c r="CF61" s="58"/>
      <c r="CG61" s="79" t="s">
        <v>15</v>
      </c>
      <c r="CH61" s="55"/>
      <c r="CI61" s="55"/>
      <c r="CJ61" s="55"/>
      <c r="CK61" s="55"/>
      <c r="CL61" s="55"/>
      <c r="CM61" s="55"/>
      <c r="CN61" s="55"/>
      <c r="CO61" s="55"/>
      <c r="CP61" s="55"/>
    </row>
    <row r="62" spans="67:94" ht="21.75" thickBot="1" x14ac:dyDescent="0.3">
      <c r="BP62" s="55"/>
      <c r="BQ62" s="55"/>
      <c r="BR62" s="55"/>
      <c r="BS62" s="55"/>
      <c r="BT62" s="90">
        <v>1</v>
      </c>
      <c r="BU62" s="90"/>
      <c r="BV62" s="90">
        <v>2</v>
      </c>
      <c r="BW62" s="90">
        <v>4</v>
      </c>
      <c r="BX62" s="90">
        <v>8</v>
      </c>
      <c r="BY62" s="90">
        <v>16</v>
      </c>
      <c r="BZ62" s="90">
        <v>32</v>
      </c>
      <c r="CA62" s="90">
        <v>64</v>
      </c>
      <c r="CB62" s="90">
        <v>128</v>
      </c>
      <c r="CC62" s="90">
        <v>256</v>
      </c>
      <c r="CD62" s="90">
        <v>512</v>
      </c>
      <c r="CE62" s="90">
        <v>1024</v>
      </c>
      <c r="CF62" s="88"/>
      <c r="CG62" s="88">
        <v>2048</v>
      </c>
      <c r="CH62" s="88">
        <v>4096</v>
      </c>
      <c r="CI62" s="88">
        <v>8192</v>
      </c>
      <c r="CJ62" s="88"/>
      <c r="CK62" s="88">
        <v>16384</v>
      </c>
      <c r="CL62" s="88">
        <v>32768</v>
      </c>
      <c r="CN62" s="88">
        <v>65536</v>
      </c>
      <c r="CO62" s="88">
        <v>131072</v>
      </c>
      <c r="CP62" s="55"/>
    </row>
    <row r="63" spans="67:94" ht="21.75" thickBot="1" x14ac:dyDescent="0.3">
      <c r="BO63" s="90">
        <v>4389</v>
      </c>
      <c r="BP63" s="56" t="s">
        <v>185</v>
      </c>
      <c r="BQ63" s="55"/>
      <c r="BR63" s="56" t="s">
        <v>84</v>
      </c>
      <c r="BS63" s="55"/>
      <c r="BT63" s="57" t="s">
        <v>10</v>
      </c>
      <c r="BU63" s="74"/>
      <c r="BV63" s="74"/>
      <c r="BW63" s="59" t="s">
        <v>16</v>
      </c>
      <c r="BX63" s="74"/>
      <c r="BY63" s="74"/>
      <c r="BZ63" s="69" t="s">
        <v>12</v>
      </c>
      <c r="CA63" s="58"/>
      <c r="CB63" s="74"/>
      <c r="CC63" s="78" t="s">
        <v>1</v>
      </c>
      <c r="CD63" s="58"/>
      <c r="CE63" s="74"/>
      <c r="CF63" s="58"/>
      <c r="CG63" s="58"/>
      <c r="CH63" s="77" t="s">
        <v>2</v>
      </c>
      <c r="CI63" s="55"/>
      <c r="CJ63" s="55"/>
      <c r="CK63" s="55"/>
      <c r="CL63" s="55"/>
      <c r="CM63" s="55"/>
      <c r="CN63" s="55"/>
      <c r="CO63" s="55"/>
      <c r="CP63" s="55"/>
    </row>
    <row r="64" spans="67:94" ht="21.75" thickBot="1" x14ac:dyDescent="0.3">
      <c r="BO64" s="90">
        <v>4393</v>
      </c>
      <c r="BP64" s="56" t="s">
        <v>186</v>
      </c>
      <c r="BQ64" s="75" t="s">
        <v>85</v>
      </c>
      <c r="BR64" s="56" t="s">
        <v>86</v>
      </c>
      <c r="BS64" s="55"/>
      <c r="BT64" s="57" t="s">
        <v>10</v>
      </c>
      <c r="BU64" s="74"/>
      <c r="BV64" s="74"/>
      <c r="BW64" s="58"/>
      <c r="BX64" s="59" t="s">
        <v>0</v>
      </c>
      <c r="BY64" s="74"/>
      <c r="BZ64" s="69" t="s">
        <v>12</v>
      </c>
      <c r="CA64" s="58"/>
      <c r="CB64" s="74"/>
      <c r="CC64" s="78" t="s">
        <v>1</v>
      </c>
      <c r="CD64" s="58"/>
      <c r="CE64" s="74"/>
      <c r="CF64" s="58"/>
      <c r="CG64" s="58"/>
      <c r="CH64" s="77" t="s">
        <v>2</v>
      </c>
      <c r="CI64" s="55"/>
      <c r="CJ64" s="55"/>
      <c r="CK64" s="55"/>
      <c r="CL64" s="55"/>
      <c r="CM64" s="55"/>
      <c r="CN64" s="55"/>
      <c r="CO64" s="55"/>
      <c r="CP64" s="55"/>
    </row>
    <row r="65" spans="67:94" ht="21.75" thickBot="1" x14ac:dyDescent="0.3">
      <c r="BO65" s="90">
        <v>4421</v>
      </c>
      <c r="BP65" s="56" t="s">
        <v>187</v>
      </c>
      <c r="BQ65" s="75" t="s">
        <v>87</v>
      </c>
      <c r="BR65" s="56" t="s">
        <v>88</v>
      </c>
      <c r="BS65" s="55"/>
      <c r="BT65" s="57" t="s">
        <v>10</v>
      </c>
      <c r="BU65" s="74"/>
      <c r="BV65" s="74"/>
      <c r="BW65" s="59" t="s">
        <v>16</v>
      </c>
      <c r="BX65" s="74"/>
      <c r="BY65" s="74"/>
      <c r="BZ65" s="74"/>
      <c r="CA65" s="69" t="s">
        <v>3</v>
      </c>
      <c r="CB65" s="74"/>
      <c r="CC65" s="78" t="s">
        <v>1</v>
      </c>
      <c r="CD65" s="58"/>
      <c r="CE65" s="74"/>
      <c r="CF65" s="58"/>
      <c r="CG65" s="58"/>
      <c r="CH65" s="77" t="s">
        <v>2</v>
      </c>
      <c r="CI65" s="55"/>
      <c r="CJ65" s="55"/>
      <c r="CK65" s="55"/>
      <c r="CL65" s="55"/>
      <c r="CM65" s="55"/>
      <c r="CN65" s="55"/>
      <c r="CO65" s="55"/>
      <c r="CP65" s="55"/>
    </row>
    <row r="66" spans="67:94" ht="21.75" thickBot="1" x14ac:dyDescent="0.3">
      <c r="BO66" s="90">
        <v>4425</v>
      </c>
      <c r="BP66" s="56" t="s">
        <v>188</v>
      </c>
      <c r="BQ66" s="75" t="s">
        <v>89</v>
      </c>
      <c r="BR66" s="56" t="s">
        <v>90</v>
      </c>
      <c r="BS66" s="55"/>
      <c r="BT66" s="57" t="s">
        <v>10</v>
      </c>
      <c r="BU66" s="74"/>
      <c r="BV66" s="74"/>
      <c r="BW66" s="58"/>
      <c r="BX66" s="59" t="s">
        <v>0</v>
      </c>
      <c r="BY66" s="74"/>
      <c r="BZ66" s="74"/>
      <c r="CA66" s="69" t="s">
        <v>3</v>
      </c>
      <c r="CB66" s="74"/>
      <c r="CC66" s="78" t="s">
        <v>1</v>
      </c>
      <c r="CD66" s="58"/>
      <c r="CE66" s="74"/>
      <c r="CF66" s="58"/>
      <c r="CG66" s="58"/>
      <c r="CH66" s="77" t="s">
        <v>2</v>
      </c>
      <c r="CI66" s="55"/>
      <c r="CJ66" s="55"/>
      <c r="CK66" s="55"/>
      <c r="CL66" s="55"/>
      <c r="CM66" s="55"/>
      <c r="CN66" s="55"/>
      <c r="CO66" s="55"/>
      <c r="CP66" s="55"/>
    </row>
    <row r="67" spans="67:94" ht="21.75" thickBot="1" x14ac:dyDescent="0.3">
      <c r="BO67" s="90">
        <v>4645</v>
      </c>
      <c r="BP67" s="56" t="s">
        <v>189</v>
      </c>
      <c r="BQ67" s="55"/>
      <c r="BR67" s="56" t="s">
        <v>91</v>
      </c>
      <c r="BS67" s="55"/>
      <c r="BT67" s="57" t="s">
        <v>10</v>
      </c>
      <c r="BU67" s="74"/>
      <c r="BV67" s="74"/>
      <c r="BW67" s="59" t="s">
        <v>16</v>
      </c>
      <c r="BX67" s="74"/>
      <c r="BY67" s="74"/>
      <c r="BZ67" s="69" t="s">
        <v>12</v>
      </c>
      <c r="CA67" s="58"/>
      <c r="CB67" s="58"/>
      <c r="CC67" s="58"/>
      <c r="CD67" s="78" t="s">
        <v>37</v>
      </c>
      <c r="CE67" s="58"/>
      <c r="CF67" s="58"/>
      <c r="CG67" s="58"/>
      <c r="CH67" s="77" t="s">
        <v>2</v>
      </c>
      <c r="CI67" s="55"/>
      <c r="CJ67" s="55"/>
      <c r="CK67" s="55"/>
      <c r="CL67" s="55"/>
      <c r="CM67" s="55"/>
      <c r="CN67" s="55"/>
      <c r="CO67" s="55"/>
      <c r="CP67" s="55"/>
    </row>
    <row r="68" spans="67:94" ht="21.75" thickBot="1" x14ac:dyDescent="0.3">
      <c r="BO68" s="90">
        <v>4649</v>
      </c>
      <c r="BP68" s="56" t="s">
        <v>190</v>
      </c>
      <c r="BQ68" s="55"/>
      <c r="BR68" s="56" t="s">
        <v>92</v>
      </c>
      <c r="BS68" s="55"/>
      <c r="BT68" s="64" t="s">
        <v>10</v>
      </c>
      <c r="BU68" s="80"/>
      <c r="BV68" s="80"/>
      <c r="BW68" s="65"/>
      <c r="BX68" s="66" t="s">
        <v>0</v>
      </c>
      <c r="BY68" s="80"/>
      <c r="BZ68" s="69" t="s">
        <v>12</v>
      </c>
      <c r="CA68" s="58"/>
      <c r="CB68" s="80"/>
      <c r="CC68" s="65"/>
      <c r="CD68" s="81" t="s">
        <v>37</v>
      </c>
      <c r="CE68" s="65"/>
      <c r="CF68" s="65"/>
      <c r="CG68" s="65"/>
      <c r="CH68" s="82" t="s">
        <v>2</v>
      </c>
      <c r="CI68" s="55"/>
      <c r="CJ68" s="55"/>
      <c r="CK68" s="55"/>
      <c r="CL68" s="55"/>
      <c r="CM68" s="55"/>
      <c r="CN68" s="55"/>
      <c r="CO68" s="55"/>
      <c r="CP68" s="55"/>
    </row>
    <row r="69" spans="67:94" ht="21.75" thickBot="1" x14ac:dyDescent="0.3">
      <c r="BO69" s="90">
        <v>4677</v>
      </c>
      <c r="BP69" s="56" t="s">
        <v>191</v>
      </c>
      <c r="BQ69" s="55"/>
      <c r="BR69" s="56" t="s">
        <v>93</v>
      </c>
      <c r="BS69" s="55"/>
      <c r="BT69" s="57" t="s">
        <v>10</v>
      </c>
      <c r="BU69" s="74"/>
      <c r="BV69" s="74"/>
      <c r="BW69" s="59" t="s">
        <v>16</v>
      </c>
      <c r="BX69" s="74"/>
      <c r="BY69" s="74"/>
      <c r="BZ69" s="74"/>
      <c r="CA69" s="69" t="s">
        <v>3</v>
      </c>
      <c r="CB69" s="74"/>
      <c r="CC69" s="58"/>
      <c r="CD69" s="78" t="s">
        <v>37</v>
      </c>
      <c r="CE69" s="58"/>
      <c r="CF69" s="58"/>
      <c r="CG69" s="58"/>
      <c r="CH69" s="77" t="s">
        <v>2</v>
      </c>
      <c r="CI69" s="55"/>
      <c r="CJ69" s="55"/>
      <c r="CK69" s="55"/>
      <c r="CL69" s="55"/>
      <c r="CM69" s="55"/>
      <c r="CN69" s="55"/>
      <c r="CO69" s="55"/>
      <c r="CP69" s="55"/>
    </row>
    <row r="70" spans="67:94" ht="21.75" thickBot="1" x14ac:dyDescent="0.3">
      <c r="BO70" s="90">
        <v>4681</v>
      </c>
      <c r="BP70" s="56">
        <v>9</v>
      </c>
      <c r="BQ70" s="55"/>
      <c r="BR70" s="56" t="s">
        <v>94</v>
      </c>
      <c r="BS70" s="55"/>
      <c r="BT70" s="64" t="s">
        <v>10</v>
      </c>
      <c r="BU70" s="80"/>
      <c r="BV70" s="80"/>
      <c r="BW70" s="65"/>
      <c r="BX70" s="66" t="s">
        <v>0</v>
      </c>
      <c r="BY70" s="80"/>
      <c r="BZ70" s="80"/>
      <c r="CA70" s="67" t="s">
        <v>3</v>
      </c>
      <c r="CB70" s="80"/>
      <c r="CC70" s="65"/>
      <c r="CD70" s="81" t="s">
        <v>37</v>
      </c>
      <c r="CE70" s="65"/>
      <c r="CF70" s="65"/>
      <c r="CG70" s="65"/>
      <c r="CH70" s="82" t="s">
        <v>2</v>
      </c>
      <c r="CI70" s="55"/>
      <c r="CJ70" s="55"/>
      <c r="CK70" s="55"/>
      <c r="CL70" s="55"/>
      <c r="CM70" s="55"/>
      <c r="CN70" s="55"/>
      <c r="CO70" s="55"/>
      <c r="CP70" s="55"/>
    </row>
    <row r="71" spans="67:94" ht="21.75" thickBot="1" x14ac:dyDescent="0.3">
      <c r="BO71" s="90">
        <v>4689</v>
      </c>
      <c r="BP71" s="56" t="s">
        <v>192</v>
      </c>
      <c r="BQ71" s="75" t="s">
        <v>95</v>
      </c>
      <c r="BR71" s="56" t="s">
        <v>96</v>
      </c>
      <c r="BS71" s="55"/>
      <c r="BT71" s="57" t="s">
        <v>10</v>
      </c>
      <c r="BU71" s="74"/>
      <c r="BV71" s="58"/>
      <c r="BW71" s="58"/>
      <c r="BX71" s="58"/>
      <c r="BY71" s="59" t="s">
        <v>11</v>
      </c>
      <c r="BZ71" s="74"/>
      <c r="CA71" s="69" t="s">
        <v>3</v>
      </c>
      <c r="CB71" s="74"/>
      <c r="CC71" s="58"/>
      <c r="CD71" s="78" t="s">
        <v>37</v>
      </c>
      <c r="CE71" s="74"/>
      <c r="CF71" s="58"/>
      <c r="CG71" s="58"/>
      <c r="CH71" s="77" t="s">
        <v>2</v>
      </c>
      <c r="CI71" s="55"/>
      <c r="CJ71" s="55"/>
      <c r="CK71" s="55"/>
      <c r="CL71" s="55"/>
      <c r="CM71" s="55"/>
      <c r="CN71" s="55"/>
      <c r="CO71" s="55"/>
      <c r="CP71" s="55"/>
    </row>
    <row r="72" spans="67:94" ht="21.75" thickBot="1" x14ac:dyDescent="0.3">
      <c r="BO72" s="90">
        <v>4741</v>
      </c>
      <c r="BP72" s="73" t="s">
        <v>193</v>
      </c>
      <c r="BQ72" s="55"/>
      <c r="BR72" s="73" t="s">
        <v>97</v>
      </c>
      <c r="BS72" s="61"/>
      <c r="BT72" s="57" t="s">
        <v>10</v>
      </c>
      <c r="BU72" s="74"/>
      <c r="BV72" s="74"/>
      <c r="BW72" s="59" t="s">
        <v>16</v>
      </c>
      <c r="BX72" s="74"/>
      <c r="BY72" s="74"/>
      <c r="BZ72" s="74"/>
      <c r="CA72" s="58"/>
      <c r="CB72" s="67" t="s">
        <v>13</v>
      </c>
      <c r="CC72" s="58"/>
      <c r="CD72" s="78" t="s">
        <v>37</v>
      </c>
      <c r="CE72" s="74"/>
      <c r="CF72" s="58"/>
      <c r="CG72" s="58"/>
      <c r="CH72" s="77" t="s">
        <v>2</v>
      </c>
      <c r="CI72" s="55"/>
      <c r="CJ72" s="55"/>
      <c r="CK72" s="55"/>
      <c r="CL72" s="55"/>
      <c r="CM72" s="55"/>
      <c r="CN72" s="55"/>
      <c r="CO72" s="55"/>
      <c r="CP72" s="55"/>
    </row>
    <row r="73" spans="67:94" ht="21.75" thickBot="1" x14ac:dyDescent="0.3">
      <c r="BO73" s="90">
        <v>4745</v>
      </c>
      <c r="BP73" s="56" t="s">
        <v>194</v>
      </c>
      <c r="BQ73" s="55"/>
      <c r="BR73" s="56" t="s">
        <v>98</v>
      </c>
      <c r="BS73" s="55"/>
      <c r="BT73" s="57" t="s">
        <v>10</v>
      </c>
      <c r="BU73" s="74"/>
      <c r="BV73" s="74"/>
      <c r="BW73" s="58"/>
      <c r="BX73" s="59" t="s">
        <v>0</v>
      </c>
      <c r="BY73" s="74"/>
      <c r="BZ73" s="74"/>
      <c r="CA73" s="58"/>
      <c r="CB73" s="67" t="s">
        <v>13</v>
      </c>
      <c r="CC73" s="58"/>
      <c r="CD73" s="78" t="s">
        <v>37</v>
      </c>
      <c r="CE73" s="74"/>
      <c r="CF73" s="58"/>
      <c r="CG73" s="58"/>
      <c r="CH73" s="77" t="s">
        <v>2</v>
      </c>
      <c r="CI73" s="55"/>
      <c r="CJ73" s="55"/>
      <c r="CK73" s="55"/>
      <c r="CL73" s="55"/>
      <c r="CM73" s="55"/>
      <c r="CN73" s="55"/>
      <c r="CO73" s="55"/>
      <c r="CP73" s="55"/>
    </row>
    <row r="74" spans="67:94" ht="21.75" thickBot="1" x14ac:dyDescent="0.3">
      <c r="BO74" s="90">
        <v>4873</v>
      </c>
      <c r="BP74" s="56" t="s">
        <v>195</v>
      </c>
      <c r="BQ74" s="75" t="s">
        <v>99</v>
      </c>
      <c r="BR74" s="56" t="s">
        <v>100</v>
      </c>
      <c r="BS74" s="55"/>
      <c r="BT74" s="57" t="s">
        <v>10</v>
      </c>
      <c r="BU74" s="74"/>
      <c r="BV74" s="58"/>
      <c r="BW74" s="58"/>
      <c r="BX74" s="59" t="s">
        <v>0</v>
      </c>
      <c r="BY74" s="74"/>
      <c r="BZ74" s="74"/>
      <c r="CA74" s="74"/>
      <c r="CB74" s="74"/>
      <c r="CC74" s="76" t="s">
        <v>1</v>
      </c>
      <c r="CD74" s="78" t="s">
        <v>37</v>
      </c>
      <c r="CE74" s="74"/>
      <c r="CF74" s="58"/>
      <c r="CG74" s="58"/>
      <c r="CH74" s="77" t="s">
        <v>2</v>
      </c>
      <c r="CI74" s="55"/>
      <c r="CJ74" s="55"/>
      <c r="CK74" s="55"/>
      <c r="CL74" s="55"/>
      <c r="CM74" s="55"/>
      <c r="CN74" s="55"/>
      <c r="CO74" s="55"/>
      <c r="CP74" s="55"/>
    </row>
    <row r="75" spans="67:94" ht="21.75" thickBot="1" x14ac:dyDescent="0.3">
      <c r="BO75" s="90">
        <v>5157</v>
      </c>
      <c r="BP75" s="56" t="s">
        <v>196</v>
      </c>
      <c r="BQ75" s="55"/>
      <c r="BR75" s="56" t="s">
        <v>101</v>
      </c>
      <c r="BS75" s="55"/>
      <c r="BT75" s="57" t="s">
        <v>10</v>
      </c>
      <c r="BU75" s="74"/>
      <c r="BV75" s="74"/>
      <c r="BW75" s="59" t="s">
        <v>16</v>
      </c>
      <c r="BX75" s="74"/>
      <c r="BY75" s="74"/>
      <c r="BZ75" s="69" t="s">
        <v>12</v>
      </c>
      <c r="CA75" s="58"/>
      <c r="CB75" s="74"/>
      <c r="CC75" s="58"/>
      <c r="CD75" s="58"/>
      <c r="CE75" s="78" t="s">
        <v>4</v>
      </c>
      <c r="CF75" s="58"/>
      <c r="CG75" s="58"/>
      <c r="CH75" s="77" t="s">
        <v>2</v>
      </c>
      <c r="CI75" s="55"/>
      <c r="CJ75" s="55"/>
      <c r="CK75" s="55"/>
      <c r="CL75" s="55"/>
      <c r="CM75" s="55"/>
      <c r="CN75" s="55"/>
      <c r="CO75" s="55"/>
      <c r="CP75" s="55"/>
    </row>
    <row r="76" spans="67:94" ht="21.75" thickBot="1" x14ac:dyDescent="0.3">
      <c r="BO76" s="90">
        <v>5161</v>
      </c>
      <c r="BP76" s="56" t="s">
        <v>197</v>
      </c>
      <c r="BQ76" s="55"/>
      <c r="BR76" s="56" t="s">
        <v>102</v>
      </c>
      <c r="BS76" s="55"/>
      <c r="BT76" s="57" t="s">
        <v>10</v>
      </c>
      <c r="BU76" s="74"/>
      <c r="BV76" s="74"/>
      <c r="BW76" s="58"/>
      <c r="BX76" s="59" t="s">
        <v>0</v>
      </c>
      <c r="BY76" s="74"/>
      <c r="BZ76" s="69" t="s">
        <v>12</v>
      </c>
      <c r="CA76" s="58"/>
      <c r="CB76" s="80"/>
      <c r="CC76" s="58"/>
      <c r="CD76" s="58"/>
      <c r="CE76" s="78" t="s">
        <v>4</v>
      </c>
      <c r="CF76" s="58"/>
      <c r="CG76" s="58"/>
      <c r="CH76" s="77" t="s">
        <v>2</v>
      </c>
      <c r="CI76" s="55"/>
      <c r="CJ76" s="55"/>
      <c r="CK76" s="55"/>
      <c r="CL76" s="55"/>
      <c r="CM76" s="55"/>
      <c r="CN76" s="55"/>
      <c r="CO76" s="55"/>
      <c r="CP76" s="55"/>
    </row>
    <row r="77" spans="67:94" ht="21.75" thickBot="1" x14ac:dyDescent="0.3">
      <c r="BO77" s="90">
        <v>5189</v>
      </c>
      <c r="BP77" s="56" t="s">
        <v>198</v>
      </c>
      <c r="BQ77" s="55"/>
      <c r="BR77" s="56" t="s">
        <v>103</v>
      </c>
      <c r="BS77" s="55"/>
      <c r="BT77" s="57" t="s">
        <v>10</v>
      </c>
      <c r="BU77" s="74"/>
      <c r="BV77" s="74"/>
      <c r="BW77" s="59" t="s">
        <v>16</v>
      </c>
      <c r="BX77" s="74"/>
      <c r="BY77" s="74"/>
      <c r="BZ77" s="74"/>
      <c r="CA77" s="69" t="s">
        <v>3</v>
      </c>
      <c r="CB77" s="74"/>
      <c r="CC77" s="58"/>
      <c r="CD77" s="58"/>
      <c r="CE77" s="78" t="s">
        <v>4</v>
      </c>
      <c r="CF77" s="58"/>
      <c r="CG77" s="58"/>
      <c r="CH77" s="77" t="s">
        <v>2</v>
      </c>
      <c r="CI77" s="55"/>
      <c r="CJ77" s="55"/>
      <c r="CK77" s="55"/>
      <c r="CL77" s="55"/>
      <c r="CM77" s="55"/>
      <c r="CN77" s="55"/>
      <c r="CO77" s="55"/>
      <c r="CP77" s="55"/>
    </row>
    <row r="78" spans="67:94" ht="21.75" thickBot="1" x14ac:dyDescent="0.3">
      <c r="BO78" s="90">
        <v>5193</v>
      </c>
      <c r="BP78" s="56" t="s">
        <v>199</v>
      </c>
      <c r="BQ78" s="55"/>
      <c r="BR78" s="56" t="s">
        <v>104</v>
      </c>
      <c r="BS78" s="55"/>
      <c r="BT78" s="57" t="s">
        <v>10</v>
      </c>
      <c r="BU78" s="74"/>
      <c r="BV78" s="74"/>
      <c r="BW78" s="58"/>
      <c r="BX78" s="59" t="s">
        <v>0</v>
      </c>
      <c r="BY78" s="74"/>
      <c r="BZ78" s="74"/>
      <c r="CA78" s="69" t="s">
        <v>3</v>
      </c>
      <c r="CB78" s="74"/>
      <c r="CC78" s="58"/>
      <c r="CD78" s="58"/>
      <c r="CE78" s="78" t="s">
        <v>4</v>
      </c>
      <c r="CF78" s="58"/>
      <c r="CG78" s="58"/>
      <c r="CH78" s="77" t="s">
        <v>2</v>
      </c>
      <c r="CI78" s="55"/>
      <c r="CJ78" s="55"/>
      <c r="CK78" s="55"/>
      <c r="CL78" s="55"/>
      <c r="CM78" s="55"/>
      <c r="CN78" s="55"/>
      <c r="CO78" s="55"/>
      <c r="CP78" s="55"/>
    </row>
    <row r="79" spans="67:94" ht="21.75" thickBot="1" x14ac:dyDescent="0.3">
      <c r="BO79" s="90">
        <v>5253</v>
      </c>
      <c r="BP79" s="56" t="s">
        <v>200</v>
      </c>
      <c r="BQ79" s="55"/>
      <c r="BR79" s="56" t="s">
        <v>105</v>
      </c>
      <c r="BS79" s="55"/>
      <c r="BT79" s="57" t="s">
        <v>10</v>
      </c>
      <c r="BU79" s="74"/>
      <c r="BV79" s="74"/>
      <c r="BW79" s="59" t="s">
        <v>16</v>
      </c>
      <c r="BX79" s="74"/>
      <c r="BY79" s="74"/>
      <c r="BZ79" s="74"/>
      <c r="CA79" s="58"/>
      <c r="CB79" s="67" t="s">
        <v>13</v>
      </c>
      <c r="CC79" s="58"/>
      <c r="CD79" s="58"/>
      <c r="CE79" s="78" t="s">
        <v>4</v>
      </c>
      <c r="CF79" s="58"/>
      <c r="CG79" s="58"/>
      <c r="CH79" s="77" t="s">
        <v>2</v>
      </c>
      <c r="CI79" s="55"/>
      <c r="CJ79" s="55"/>
      <c r="CK79" s="55"/>
      <c r="CL79" s="55"/>
      <c r="CM79" s="55"/>
      <c r="CN79" s="55"/>
      <c r="CO79" s="55"/>
      <c r="CP79" s="55"/>
    </row>
    <row r="80" spans="67:94" ht="21.75" thickBot="1" x14ac:dyDescent="0.3">
      <c r="BP80" s="55"/>
      <c r="BQ80" s="55"/>
      <c r="BR80" s="55"/>
      <c r="BS80" s="55"/>
      <c r="BT80" s="90">
        <v>1</v>
      </c>
      <c r="BU80" s="90"/>
      <c r="BV80" s="90">
        <v>2</v>
      </c>
      <c r="BW80" s="90">
        <v>4</v>
      </c>
      <c r="BX80" s="90">
        <v>8</v>
      </c>
      <c r="BY80" s="90">
        <v>16</v>
      </c>
      <c r="BZ80" s="90">
        <v>32</v>
      </c>
      <c r="CA80" s="90">
        <v>64</v>
      </c>
      <c r="CB80" s="90">
        <v>128</v>
      </c>
      <c r="CC80" s="90">
        <v>256</v>
      </c>
      <c r="CD80" s="90">
        <v>512</v>
      </c>
      <c r="CE80" s="90">
        <v>1024</v>
      </c>
      <c r="CF80" s="88"/>
      <c r="CG80" s="88">
        <v>2048</v>
      </c>
      <c r="CH80" s="88">
        <v>4096</v>
      </c>
      <c r="CI80" s="88">
        <v>8192</v>
      </c>
      <c r="CJ80" s="88"/>
      <c r="CK80" s="88">
        <v>16384</v>
      </c>
      <c r="CL80" s="88">
        <v>32768</v>
      </c>
      <c r="CN80" s="88">
        <v>65536</v>
      </c>
      <c r="CO80" s="88">
        <v>131072</v>
      </c>
      <c r="CP80" s="55"/>
    </row>
    <row r="81" spans="67:94" ht="21.75" thickBot="1" x14ac:dyDescent="0.3">
      <c r="BO81" s="90">
        <v>8777</v>
      </c>
      <c r="BP81" s="56" t="s">
        <v>18</v>
      </c>
      <c r="BQ81" s="55"/>
      <c r="BR81" s="56" t="s">
        <v>106</v>
      </c>
      <c r="BS81" s="55"/>
      <c r="BT81" s="57" t="s">
        <v>10</v>
      </c>
      <c r="BU81" s="74"/>
      <c r="BV81" s="74"/>
      <c r="BW81" s="58"/>
      <c r="BX81" s="59" t="s">
        <v>0</v>
      </c>
      <c r="BY81" s="74"/>
      <c r="BZ81" s="58"/>
      <c r="CA81" s="69" t="s">
        <v>3</v>
      </c>
      <c r="CB81" s="74"/>
      <c r="CC81" s="58"/>
      <c r="CD81" s="78" t="s">
        <v>37</v>
      </c>
      <c r="CE81" s="58"/>
      <c r="CF81" s="58"/>
      <c r="CG81" s="58"/>
      <c r="CH81" s="58"/>
      <c r="CI81" s="77" t="s">
        <v>16</v>
      </c>
      <c r="CJ81" s="55"/>
      <c r="CK81" s="55"/>
      <c r="CL81" s="55"/>
      <c r="CM81" s="55"/>
      <c r="CN81" s="55"/>
      <c r="CO81" s="55"/>
      <c r="CP81" s="55"/>
    </row>
    <row r="82" spans="67:94" ht="21.75" thickBot="1" x14ac:dyDescent="0.3">
      <c r="BO82" s="90">
        <v>8841</v>
      </c>
      <c r="BP82" s="56" t="s">
        <v>201</v>
      </c>
      <c r="BQ82" s="55"/>
      <c r="BR82" s="56" t="s">
        <v>107</v>
      </c>
      <c r="BS82" s="55"/>
      <c r="BT82" s="57" t="s">
        <v>10</v>
      </c>
      <c r="BU82" s="74"/>
      <c r="BV82" s="74"/>
      <c r="BW82" s="58"/>
      <c r="BX82" s="59" t="s">
        <v>0</v>
      </c>
      <c r="BY82" s="74"/>
      <c r="BZ82" s="58"/>
      <c r="CA82" s="58"/>
      <c r="CB82" s="67" t="s">
        <v>13</v>
      </c>
      <c r="CC82" s="58"/>
      <c r="CD82" s="78" t="s">
        <v>37</v>
      </c>
      <c r="CE82" s="58"/>
      <c r="CF82" s="58"/>
      <c r="CG82" s="58"/>
      <c r="CH82" s="58"/>
      <c r="CI82" s="77" t="s">
        <v>16</v>
      </c>
      <c r="CJ82" s="55"/>
      <c r="CK82" s="55"/>
      <c r="CL82" s="55"/>
      <c r="CM82" s="55"/>
      <c r="CN82" s="55"/>
      <c r="CO82" s="55"/>
      <c r="CP82" s="55"/>
    </row>
    <row r="83" spans="67:94" ht="21.75" thickBot="1" x14ac:dyDescent="0.3">
      <c r="BO83" s="90">
        <v>9289</v>
      </c>
      <c r="BP83" s="56" t="s">
        <v>202</v>
      </c>
      <c r="BQ83" s="55"/>
      <c r="BR83" s="56" t="s">
        <v>108</v>
      </c>
      <c r="BS83" s="55"/>
      <c r="BT83" s="57" t="s">
        <v>10</v>
      </c>
      <c r="BU83" s="74"/>
      <c r="BV83" s="74"/>
      <c r="BW83" s="58"/>
      <c r="BX83" s="59" t="s">
        <v>0</v>
      </c>
      <c r="BY83" s="74"/>
      <c r="BZ83" s="74"/>
      <c r="CA83" s="69" t="s">
        <v>3</v>
      </c>
      <c r="CB83" s="74"/>
      <c r="CC83" s="58"/>
      <c r="CD83" s="58"/>
      <c r="CE83" s="78" t="s">
        <v>4</v>
      </c>
      <c r="CF83" s="58"/>
      <c r="CG83" s="58"/>
      <c r="CH83" s="58"/>
      <c r="CI83" s="77" t="s">
        <v>16</v>
      </c>
      <c r="CJ83" s="55"/>
      <c r="CK83" s="55"/>
      <c r="CL83" s="55"/>
      <c r="CM83" s="55"/>
      <c r="CN83" s="55"/>
      <c r="CO83" s="55"/>
      <c r="CP83" s="55"/>
    </row>
    <row r="84" spans="67:94" ht="21.75" thickBot="1" x14ac:dyDescent="0.3">
      <c r="BO84" s="90">
        <v>9353</v>
      </c>
      <c r="BP84" s="56" t="s">
        <v>203</v>
      </c>
      <c r="BQ84" s="55"/>
      <c r="BR84" s="56" t="s">
        <v>109</v>
      </c>
      <c r="BS84" s="55"/>
      <c r="BT84" s="57" t="s">
        <v>10</v>
      </c>
      <c r="BU84" s="74"/>
      <c r="BV84" s="74"/>
      <c r="BW84" s="58"/>
      <c r="BX84" s="59" t="s">
        <v>0</v>
      </c>
      <c r="BY84" s="74"/>
      <c r="BZ84" s="58"/>
      <c r="CA84" s="58"/>
      <c r="CB84" s="67" t="s">
        <v>13</v>
      </c>
      <c r="CC84" s="58"/>
      <c r="CD84" s="58"/>
      <c r="CE84" s="78" t="s">
        <v>4</v>
      </c>
      <c r="CF84" s="58"/>
      <c r="CG84" s="58"/>
      <c r="CH84" s="58"/>
      <c r="CI84" s="77" t="s">
        <v>16</v>
      </c>
      <c r="CJ84" s="55"/>
      <c r="CK84" s="55"/>
      <c r="CL84" s="55"/>
      <c r="CM84" s="55"/>
      <c r="CN84" s="55"/>
      <c r="CO84" s="55"/>
      <c r="CP84" s="55"/>
    </row>
    <row r="85" spans="67:94" ht="21.75" thickBot="1" x14ac:dyDescent="0.3">
      <c r="BP85" s="55"/>
      <c r="BQ85" s="55"/>
      <c r="BR85" s="55"/>
      <c r="BS85" s="55"/>
      <c r="BT85" s="90">
        <v>1</v>
      </c>
      <c r="BU85" s="90"/>
      <c r="BV85" s="90">
        <v>2</v>
      </c>
      <c r="BW85" s="90">
        <v>4</v>
      </c>
      <c r="BX85" s="90">
        <v>8</v>
      </c>
      <c r="BY85" s="90">
        <v>16</v>
      </c>
      <c r="BZ85" s="90">
        <v>32</v>
      </c>
      <c r="CA85" s="90">
        <v>64</v>
      </c>
      <c r="CB85" s="90">
        <v>128</v>
      </c>
      <c r="CC85" s="90">
        <v>256</v>
      </c>
      <c r="CD85" s="90">
        <v>512</v>
      </c>
      <c r="CE85" s="90">
        <v>1024</v>
      </c>
      <c r="CF85" s="88"/>
      <c r="CG85" s="88">
        <v>2048</v>
      </c>
      <c r="CH85" s="88">
        <v>4096</v>
      </c>
      <c r="CI85" s="88">
        <v>8192</v>
      </c>
      <c r="CJ85" s="88"/>
      <c r="CK85" s="88">
        <v>16384</v>
      </c>
      <c r="CL85" s="88">
        <v>32768</v>
      </c>
      <c r="CN85" s="88">
        <v>65536</v>
      </c>
      <c r="CO85" s="88">
        <v>131072</v>
      </c>
      <c r="CP85" s="55"/>
    </row>
    <row r="86" spans="67:94" ht="21.75" thickBot="1" x14ac:dyDescent="0.3">
      <c r="BO86" s="90">
        <v>16965</v>
      </c>
      <c r="BP86" s="56" t="s">
        <v>204</v>
      </c>
      <c r="BQ86" s="75" t="s">
        <v>110</v>
      </c>
      <c r="BR86" s="56" t="s">
        <v>111</v>
      </c>
      <c r="BS86" s="55"/>
      <c r="BT86" s="57" t="s">
        <v>10</v>
      </c>
      <c r="BU86" s="58"/>
      <c r="BV86" s="58"/>
      <c r="BW86" s="59" t="s">
        <v>16</v>
      </c>
      <c r="BX86" s="74"/>
      <c r="BY86" s="58"/>
      <c r="BZ86" s="58"/>
      <c r="CA86" s="69" t="s">
        <v>3</v>
      </c>
      <c r="CB86" s="58"/>
      <c r="CC86" s="58"/>
      <c r="CD86" s="78" t="s">
        <v>37</v>
      </c>
      <c r="CE86" s="58"/>
      <c r="CF86" s="58"/>
      <c r="CG86" s="58"/>
      <c r="CH86" s="58"/>
      <c r="CI86" s="58"/>
      <c r="CJ86" s="58"/>
      <c r="CK86" s="83" t="s">
        <v>11</v>
      </c>
      <c r="CL86" s="55"/>
      <c r="CM86" s="55"/>
      <c r="CN86" s="55"/>
      <c r="CO86" s="55"/>
      <c r="CP86" s="55"/>
    </row>
    <row r="87" spans="67:94" ht="21.75" thickBot="1" x14ac:dyDescent="0.3">
      <c r="BO87" s="90">
        <v>16969</v>
      </c>
      <c r="BP87" s="56" t="s">
        <v>205</v>
      </c>
      <c r="BQ87" s="75" t="s">
        <v>112</v>
      </c>
      <c r="BR87" s="56" t="s">
        <v>113</v>
      </c>
      <c r="BS87" s="55"/>
      <c r="BT87" s="57" t="s">
        <v>10</v>
      </c>
      <c r="BU87" s="58"/>
      <c r="BV87" s="58"/>
      <c r="BW87" s="58"/>
      <c r="BX87" s="59" t="s">
        <v>0</v>
      </c>
      <c r="BY87" s="58"/>
      <c r="BZ87" s="58"/>
      <c r="CA87" s="69" t="s">
        <v>3</v>
      </c>
      <c r="CB87" s="58"/>
      <c r="CC87" s="58"/>
      <c r="CD87" s="78" t="s">
        <v>37</v>
      </c>
      <c r="CE87" s="58"/>
      <c r="CF87" s="58"/>
      <c r="CG87" s="58"/>
      <c r="CH87" s="58"/>
      <c r="CI87" s="58"/>
      <c r="CJ87" s="58"/>
      <c r="CK87" s="83" t="s">
        <v>11</v>
      </c>
      <c r="CL87" s="55"/>
      <c r="CM87" s="55"/>
      <c r="CN87" s="55"/>
      <c r="CO87" s="55"/>
      <c r="CP87" s="55"/>
    </row>
    <row r="88" spans="67:94" ht="21.75" thickBot="1" x14ac:dyDescent="0.3">
      <c r="BO88" s="136">
        <v>33865</v>
      </c>
      <c r="BP88" s="60" t="s">
        <v>235</v>
      </c>
      <c r="BQ88" s="55"/>
      <c r="BR88" s="55"/>
      <c r="BS88" s="55"/>
      <c r="BT88" s="57" t="s">
        <v>10</v>
      </c>
      <c r="BU88" s="58"/>
      <c r="BV88" s="58"/>
      <c r="BW88" s="58"/>
      <c r="BX88" s="59" t="s">
        <v>0</v>
      </c>
      <c r="BY88" s="58"/>
      <c r="BZ88" s="58"/>
      <c r="CA88" s="69" t="s">
        <v>3</v>
      </c>
      <c r="CB88" s="58"/>
      <c r="CC88" s="58"/>
      <c r="CD88" s="58"/>
      <c r="CE88" s="78" t="s">
        <v>4</v>
      </c>
      <c r="CF88" s="58"/>
      <c r="CG88" s="58"/>
      <c r="CH88" s="58"/>
      <c r="CI88" s="58"/>
      <c r="CJ88" s="58"/>
      <c r="CL88" s="83" t="s">
        <v>12</v>
      </c>
      <c r="CM88" s="55"/>
      <c r="CN88" s="55"/>
      <c r="CO88" s="55"/>
      <c r="CP88" s="55"/>
    </row>
    <row r="89" spans="67:94" ht="21.75" thickBot="1" x14ac:dyDescent="0.3">
      <c r="BO89" s="90">
        <v>131657</v>
      </c>
      <c r="BP89" s="56" t="s">
        <v>206</v>
      </c>
      <c r="BQ89" s="75" t="s">
        <v>114</v>
      </c>
      <c r="BR89" s="56" t="s">
        <v>115</v>
      </c>
      <c r="BS89" s="55"/>
      <c r="BT89" s="57" t="s">
        <v>10</v>
      </c>
      <c r="BU89" s="58"/>
      <c r="BV89" s="58"/>
      <c r="BW89" s="58"/>
      <c r="BX89" s="59" t="s">
        <v>0</v>
      </c>
      <c r="BY89" s="58"/>
      <c r="BZ89" s="58"/>
      <c r="CA89" s="69" t="s">
        <v>3</v>
      </c>
      <c r="CB89" s="58"/>
      <c r="CC89" s="58"/>
      <c r="CD89" s="78" t="s">
        <v>37</v>
      </c>
      <c r="CE89" s="58"/>
      <c r="CF89" s="58"/>
      <c r="CG89" s="58"/>
      <c r="CH89" s="58"/>
      <c r="CI89" s="58"/>
      <c r="CJ89" s="58"/>
      <c r="CK89" s="58"/>
      <c r="CL89" s="58"/>
      <c r="CM89" s="58"/>
      <c r="CN89" s="58"/>
      <c r="CO89" s="84" t="s">
        <v>1</v>
      </c>
      <c r="CP89" s="55"/>
    </row>
    <row r="90" spans="67:94" ht="21.75" thickBot="1" x14ac:dyDescent="0.3">
      <c r="BO90" s="90">
        <v>132169</v>
      </c>
      <c r="BP90" s="56" t="s">
        <v>207</v>
      </c>
      <c r="BQ90" s="75" t="s">
        <v>116</v>
      </c>
      <c r="BR90" s="56" t="s">
        <v>117</v>
      </c>
      <c r="BS90" s="55"/>
      <c r="BT90" s="57" t="s">
        <v>10</v>
      </c>
      <c r="BU90" s="58"/>
      <c r="BV90" s="58"/>
      <c r="BW90" s="58"/>
      <c r="BX90" s="59" t="s">
        <v>0</v>
      </c>
      <c r="BY90" s="58"/>
      <c r="BZ90" s="58"/>
      <c r="CA90" s="69" t="s">
        <v>3</v>
      </c>
      <c r="CB90" s="58"/>
      <c r="CC90" s="58"/>
      <c r="CD90" s="58"/>
      <c r="CE90" s="78" t="s">
        <v>4</v>
      </c>
      <c r="CF90" s="58"/>
      <c r="CG90" s="58"/>
      <c r="CH90" s="58"/>
      <c r="CI90" s="58"/>
      <c r="CJ90" s="58"/>
      <c r="CK90" s="58"/>
      <c r="CL90" s="58"/>
      <c r="CM90" s="58"/>
      <c r="CN90" s="58"/>
      <c r="CO90" s="84" t="s">
        <v>1</v>
      </c>
      <c r="CP90" s="55"/>
    </row>
    <row r="91" spans="67:94" ht="21.75" thickBot="1" x14ac:dyDescent="0.3">
      <c r="BP91" s="55"/>
      <c r="BQ91" s="55"/>
      <c r="BR91" s="55"/>
      <c r="BS91" s="55"/>
      <c r="BT91" s="90">
        <v>1</v>
      </c>
      <c r="BU91" s="90"/>
      <c r="BV91" s="90">
        <v>2</v>
      </c>
      <c r="BW91" s="90">
        <v>4</v>
      </c>
      <c r="BX91" s="90">
        <v>8</v>
      </c>
      <c r="BY91" s="90">
        <v>16</v>
      </c>
      <c r="BZ91" s="90">
        <v>32</v>
      </c>
      <c r="CA91" s="90">
        <v>64</v>
      </c>
      <c r="CB91" s="90">
        <v>128</v>
      </c>
      <c r="CC91" s="90">
        <v>256</v>
      </c>
      <c r="CD91" s="90">
        <v>512</v>
      </c>
      <c r="CE91" s="90">
        <v>1024</v>
      </c>
      <c r="CF91" s="88"/>
      <c r="CG91" s="88">
        <v>2048</v>
      </c>
      <c r="CH91" s="88">
        <v>4096</v>
      </c>
      <c r="CI91" s="88">
        <v>8192</v>
      </c>
      <c r="CJ91" s="88"/>
      <c r="CK91" s="88">
        <v>16384</v>
      </c>
      <c r="CL91" s="88">
        <v>32768</v>
      </c>
      <c r="CN91" s="88">
        <v>65536</v>
      </c>
      <c r="CO91" s="88">
        <v>131072</v>
      </c>
      <c r="CP91" s="55"/>
    </row>
    <row r="92" spans="67:94" ht="21.75" thickBot="1" x14ac:dyDescent="0.3">
      <c r="BO92" s="90">
        <v>18725</v>
      </c>
      <c r="BP92" s="56" t="s">
        <v>208</v>
      </c>
      <c r="BQ92" s="55"/>
      <c r="BR92" s="56" t="s">
        <v>118</v>
      </c>
      <c r="BS92" s="55"/>
      <c r="BT92" s="57" t="s">
        <v>10</v>
      </c>
      <c r="BU92" s="58"/>
      <c r="BV92" s="58"/>
      <c r="BW92" s="59" t="s">
        <v>16</v>
      </c>
      <c r="BX92" s="74"/>
      <c r="BY92" s="58"/>
      <c r="BZ92" s="69" t="s">
        <v>12</v>
      </c>
      <c r="CA92" s="58"/>
      <c r="CB92" s="74"/>
      <c r="CC92" s="78" t="s">
        <v>1</v>
      </c>
      <c r="CD92" s="58"/>
      <c r="CE92" s="58"/>
      <c r="CF92" s="58"/>
      <c r="CG92" s="85" t="s">
        <v>15</v>
      </c>
      <c r="CH92" s="58"/>
      <c r="CI92" s="58"/>
      <c r="CJ92" s="58"/>
      <c r="CK92" s="83" t="s">
        <v>11</v>
      </c>
      <c r="CL92" s="55"/>
      <c r="CM92" s="55"/>
      <c r="CN92" s="55"/>
      <c r="CO92" s="55"/>
      <c r="CP92" s="55"/>
    </row>
    <row r="93" spans="67:94" ht="21.75" thickBot="1" x14ac:dyDescent="0.3">
      <c r="BO93" s="90">
        <v>18981</v>
      </c>
      <c r="BP93" s="56" t="s">
        <v>209</v>
      </c>
      <c r="BQ93" s="55"/>
      <c r="BR93" s="56" t="s">
        <v>119</v>
      </c>
      <c r="BS93" s="55"/>
      <c r="BT93" s="57" t="s">
        <v>10</v>
      </c>
      <c r="BU93" s="58"/>
      <c r="BV93" s="58"/>
      <c r="BW93" s="59" t="s">
        <v>16</v>
      </c>
      <c r="BX93" s="74"/>
      <c r="BY93" s="58"/>
      <c r="BZ93" s="69" t="s">
        <v>12</v>
      </c>
      <c r="CA93" s="58"/>
      <c r="CB93" s="80"/>
      <c r="CC93" s="58"/>
      <c r="CD93" s="78" t="s">
        <v>37</v>
      </c>
      <c r="CE93" s="58"/>
      <c r="CF93" s="58"/>
      <c r="CG93" s="85" t="s">
        <v>15</v>
      </c>
      <c r="CH93" s="58"/>
      <c r="CI93" s="58"/>
      <c r="CJ93" s="58"/>
      <c r="CK93" s="83" t="s">
        <v>11</v>
      </c>
      <c r="CL93" s="55"/>
      <c r="CM93" s="55"/>
      <c r="CN93" s="55"/>
      <c r="CO93" s="55"/>
      <c r="CP93" s="55"/>
    </row>
    <row r="94" spans="67:94" ht="21.75" thickBot="1" x14ac:dyDescent="0.3">
      <c r="BO94" s="90">
        <v>18985</v>
      </c>
      <c r="BP94" s="56" t="s">
        <v>210</v>
      </c>
      <c r="BQ94" s="55"/>
      <c r="BR94" s="56" t="s">
        <v>120</v>
      </c>
      <c r="BS94" s="55"/>
      <c r="BT94" s="57" t="s">
        <v>10</v>
      </c>
      <c r="BU94" s="58"/>
      <c r="BV94" s="58"/>
      <c r="BW94" s="58"/>
      <c r="BX94" s="59" t="s">
        <v>0</v>
      </c>
      <c r="BY94" s="58"/>
      <c r="BZ94" s="69" t="s">
        <v>12</v>
      </c>
      <c r="CA94" s="58"/>
      <c r="CB94" s="74"/>
      <c r="CC94" s="58"/>
      <c r="CD94" s="78" t="s">
        <v>37</v>
      </c>
      <c r="CE94" s="58"/>
      <c r="CF94" s="58"/>
      <c r="CG94" s="85" t="s">
        <v>15</v>
      </c>
      <c r="CH94" s="58"/>
      <c r="CI94" s="58"/>
      <c r="CJ94" s="58"/>
      <c r="CK94" s="83" t="s">
        <v>11</v>
      </c>
      <c r="CL94" s="55"/>
      <c r="CM94" s="55"/>
      <c r="CN94" s="55"/>
      <c r="CO94" s="55"/>
      <c r="CP94" s="55"/>
    </row>
    <row r="95" spans="67:94" ht="21.75" thickBot="1" x14ac:dyDescent="0.3">
      <c r="BO95" s="90">
        <v>19013</v>
      </c>
      <c r="BP95" s="56" t="s">
        <v>211</v>
      </c>
      <c r="BQ95" s="55"/>
      <c r="BR95" s="56" t="s">
        <v>121</v>
      </c>
      <c r="BS95" s="55"/>
      <c r="BT95" s="57" t="s">
        <v>10</v>
      </c>
      <c r="BU95" s="58"/>
      <c r="BV95" s="58"/>
      <c r="BW95" s="59" t="s">
        <v>16</v>
      </c>
      <c r="BX95" s="74"/>
      <c r="BY95" s="58"/>
      <c r="BZ95" s="58"/>
      <c r="CA95" s="69" t="s">
        <v>3</v>
      </c>
      <c r="CB95" s="58"/>
      <c r="CC95" s="58"/>
      <c r="CD95" s="78" t="s">
        <v>37</v>
      </c>
      <c r="CE95" s="58"/>
      <c r="CF95" s="58"/>
      <c r="CG95" s="85" t="s">
        <v>15</v>
      </c>
      <c r="CH95" s="58"/>
      <c r="CI95" s="58"/>
      <c r="CJ95" s="58"/>
      <c r="CK95" s="83" t="s">
        <v>11</v>
      </c>
      <c r="CL95" s="55"/>
      <c r="CM95" s="55"/>
      <c r="CN95" s="55"/>
      <c r="CO95" s="55"/>
      <c r="CP95" s="55"/>
    </row>
    <row r="96" spans="67:94" ht="21.75" thickBot="1" x14ac:dyDescent="0.3">
      <c r="BO96" s="90">
        <v>19017</v>
      </c>
      <c r="BP96" s="56" t="s">
        <v>212</v>
      </c>
      <c r="BQ96" s="55"/>
      <c r="BR96" s="56" t="s">
        <v>122</v>
      </c>
      <c r="BS96" s="55"/>
      <c r="BT96" s="57" t="s">
        <v>10</v>
      </c>
      <c r="BU96" s="58"/>
      <c r="BV96" s="58"/>
      <c r="BW96" s="58"/>
      <c r="BX96" s="59" t="s">
        <v>0</v>
      </c>
      <c r="BY96" s="58"/>
      <c r="BZ96" s="58"/>
      <c r="CA96" s="69" t="s">
        <v>3</v>
      </c>
      <c r="CB96" s="58"/>
      <c r="CC96" s="58"/>
      <c r="CD96" s="78" t="s">
        <v>37</v>
      </c>
      <c r="CE96" s="58"/>
      <c r="CF96" s="58"/>
      <c r="CG96" s="85" t="s">
        <v>15</v>
      </c>
      <c r="CH96" s="58"/>
      <c r="CI96" s="58"/>
      <c r="CJ96" s="58"/>
      <c r="CK96" s="83" t="s">
        <v>11</v>
      </c>
      <c r="CL96" s="55"/>
      <c r="CM96" s="55"/>
      <c r="CN96" s="55"/>
      <c r="CO96" s="55"/>
      <c r="CP96" s="55"/>
    </row>
    <row r="97" spans="67:94" ht="21.75" thickBot="1" x14ac:dyDescent="0.3">
      <c r="BO97" s="90">
        <v>19081</v>
      </c>
      <c r="BP97" s="56" t="s">
        <v>213</v>
      </c>
      <c r="BQ97" s="55"/>
      <c r="BR97" s="56" t="s">
        <v>123</v>
      </c>
      <c r="BS97" s="55"/>
      <c r="BT97" s="57" t="s">
        <v>10</v>
      </c>
      <c r="BU97" s="58"/>
      <c r="BV97" s="58"/>
      <c r="BW97" s="58"/>
      <c r="BX97" s="59" t="s">
        <v>0</v>
      </c>
      <c r="BY97" s="58"/>
      <c r="BZ97" s="58"/>
      <c r="CA97" s="58"/>
      <c r="CB97" s="67" t="s">
        <v>13</v>
      </c>
      <c r="CC97" s="58"/>
      <c r="CD97" s="78" t="s">
        <v>37</v>
      </c>
      <c r="CE97" s="58"/>
      <c r="CF97" s="58"/>
      <c r="CG97" s="85" t="s">
        <v>15</v>
      </c>
      <c r="CH97" s="58"/>
      <c r="CI97" s="58"/>
      <c r="CJ97" s="58"/>
      <c r="CK97" s="83" t="s">
        <v>11</v>
      </c>
      <c r="CL97" s="55"/>
      <c r="CM97" s="55"/>
      <c r="CN97" s="55"/>
      <c r="CO97" s="55"/>
      <c r="CP97" s="55"/>
    </row>
    <row r="98" spans="67:94" ht="21.75" thickBot="1" x14ac:dyDescent="0.3">
      <c r="BO98" s="90">
        <v>21029</v>
      </c>
      <c r="BP98" s="56" t="s">
        <v>214</v>
      </c>
      <c r="BQ98" s="55"/>
      <c r="BR98" s="56" t="s">
        <v>124</v>
      </c>
      <c r="BS98" s="55"/>
      <c r="BT98" s="57" t="s">
        <v>10</v>
      </c>
      <c r="BU98" s="58"/>
      <c r="BV98" s="58"/>
      <c r="BW98" s="59" t="s">
        <v>16</v>
      </c>
      <c r="BX98" s="74"/>
      <c r="BY98" s="58"/>
      <c r="BZ98" s="69" t="s">
        <v>12</v>
      </c>
      <c r="CA98" s="58"/>
      <c r="CB98" s="80"/>
      <c r="CC98" s="58"/>
      <c r="CD98" s="78" t="s">
        <v>37</v>
      </c>
      <c r="CE98" s="58"/>
      <c r="CF98" s="58"/>
      <c r="CG98" s="58"/>
      <c r="CH98" s="85" t="s">
        <v>2</v>
      </c>
      <c r="CI98" s="58"/>
      <c r="CJ98" s="58"/>
      <c r="CK98" s="83" t="s">
        <v>11</v>
      </c>
      <c r="CL98" s="55"/>
      <c r="CM98" s="55"/>
      <c r="CN98" s="55"/>
      <c r="CO98" s="55"/>
      <c r="CP98" s="55"/>
    </row>
    <row r="99" spans="67:94" ht="21.75" thickBot="1" x14ac:dyDescent="0.3">
      <c r="BO99" s="90">
        <v>21061</v>
      </c>
      <c r="BP99" s="56" t="s">
        <v>215</v>
      </c>
      <c r="BQ99" s="55"/>
      <c r="BR99" s="56" t="s">
        <v>125</v>
      </c>
      <c r="BS99" s="55"/>
      <c r="BT99" s="57" t="s">
        <v>10</v>
      </c>
      <c r="BU99" s="58"/>
      <c r="BV99" s="58"/>
      <c r="BW99" s="59" t="s">
        <v>16</v>
      </c>
      <c r="BX99" s="74"/>
      <c r="BY99" s="58"/>
      <c r="BZ99" s="58"/>
      <c r="CA99" s="69" t="s">
        <v>3</v>
      </c>
      <c r="CB99" s="58"/>
      <c r="CC99" s="58"/>
      <c r="CD99" s="78" t="s">
        <v>37</v>
      </c>
      <c r="CE99" s="58"/>
      <c r="CF99" s="58"/>
      <c r="CG99" s="58"/>
      <c r="CH99" s="85" t="s">
        <v>2</v>
      </c>
      <c r="CI99" s="58"/>
      <c r="CJ99" s="58"/>
      <c r="CK99" s="83" t="s">
        <v>11</v>
      </c>
      <c r="CL99" s="55"/>
      <c r="CM99" s="55"/>
      <c r="CN99" s="55"/>
      <c r="CO99" s="55"/>
      <c r="CP99" s="55"/>
    </row>
    <row r="100" spans="67:94" ht="21.75" thickBot="1" x14ac:dyDescent="0.3">
      <c r="BO100" s="90">
        <v>21033</v>
      </c>
      <c r="BP100" s="56" t="s">
        <v>216</v>
      </c>
      <c r="BQ100" s="55"/>
      <c r="BR100" s="56" t="s">
        <v>126</v>
      </c>
      <c r="BS100" s="55"/>
      <c r="BT100" s="57" t="s">
        <v>10</v>
      </c>
      <c r="BU100" s="58"/>
      <c r="BV100" s="58"/>
      <c r="BW100" s="58"/>
      <c r="BX100" s="59" t="s">
        <v>0</v>
      </c>
      <c r="BY100" s="58"/>
      <c r="BZ100" s="69" t="s">
        <v>12</v>
      </c>
      <c r="CA100" s="58"/>
      <c r="CB100" s="74"/>
      <c r="CC100" s="58"/>
      <c r="CD100" s="78" t="s">
        <v>37</v>
      </c>
      <c r="CE100" s="58"/>
      <c r="CF100" s="58"/>
      <c r="CG100" s="58"/>
      <c r="CH100" s="85" t="s">
        <v>2</v>
      </c>
      <c r="CI100" s="58"/>
      <c r="CJ100" s="58"/>
      <c r="CK100" s="83" t="s">
        <v>11</v>
      </c>
      <c r="CL100" s="55"/>
      <c r="CM100" s="55"/>
      <c r="CN100" s="55"/>
      <c r="CO100" s="55"/>
      <c r="CP100" s="55"/>
    </row>
    <row r="101" spans="67:94" ht="21.75" thickBot="1" x14ac:dyDescent="0.3">
      <c r="BO101" s="90">
        <v>21065</v>
      </c>
      <c r="BP101" s="56">
        <v>11</v>
      </c>
      <c r="BQ101" s="55"/>
      <c r="BR101" s="56" t="s">
        <v>127</v>
      </c>
      <c r="BS101" s="55"/>
      <c r="BT101" s="57" t="s">
        <v>10</v>
      </c>
      <c r="BU101" s="58"/>
      <c r="BV101" s="58"/>
      <c r="BW101" s="58"/>
      <c r="BX101" s="59" t="s">
        <v>0</v>
      </c>
      <c r="BY101" s="58"/>
      <c r="BZ101" s="58"/>
      <c r="CA101" s="69" t="s">
        <v>3</v>
      </c>
      <c r="CB101" s="58"/>
      <c r="CC101" s="58"/>
      <c r="CD101" s="78" t="s">
        <v>37</v>
      </c>
      <c r="CE101" s="58"/>
      <c r="CF101" s="58"/>
      <c r="CG101" s="58"/>
      <c r="CH101" s="85" t="s">
        <v>2</v>
      </c>
      <c r="CI101" s="58"/>
      <c r="CJ101" s="58"/>
      <c r="CK101" s="83" t="s">
        <v>11</v>
      </c>
      <c r="CL101" s="55"/>
      <c r="CM101" s="55"/>
      <c r="CN101" s="55"/>
      <c r="CO101" s="55"/>
      <c r="CP101" s="55"/>
    </row>
    <row r="102" spans="67:94" ht="21.75" thickBot="1" x14ac:dyDescent="0.3">
      <c r="BO102" s="90">
        <v>21129</v>
      </c>
      <c r="BP102" s="56" t="s">
        <v>217</v>
      </c>
      <c r="BQ102" s="55"/>
      <c r="BR102" s="56" t="s">
        <v>128</v>
      </c>
      <c r="BS102" s="55"/>
      <c r="BT102" s="57" t="s">
        <v>10</v>
      </c>
      <c r="BU102" s="58"/>
      <c r="BV102" s="58"/>
      <c r="BW102" s="58"/>
      <c r="BX102" s="59" t="s">
        <v>0</v>
      </c>
      <c r="BY102" s="58"/>
      <c r="BZ102" s="58"/>
      <c r="CA102" s="58"/>
      <c r="CB102" s="67" t="s">
        <v>13</v>
      </c>
      <c r="CC102" s="58"/>
      <c r="CD102" s="78" t="s">
        <v>37</v>
      </c>
      <c r="CE102" s="58"/>
      <c r="CF102" s="58"/>
      <c r="CG102" s="58"/>
      <c r="CH102" s="85" t="s">
        <v>2</v>
      </c>
      <c r="CI102" s="58"/>
      <c r="CJ102" s="58"/>
      <c r="CK102" s="83" t="s">
        <v>11</v>
      </c>
      <c r="CL102" s="55"/>
      <c r="CM102" s="55"/>
      <c r="CN102" s="55"/>
      <c r="CO102" s="55"/>
      <c r="CP102" s="55"/>
    </row>
    <row r="103" spans="67:94" ht="21.75" thickBot="1" x14ac:dyDescent="0.3">
      <c r="BP103" s="55"/>
      <c r="BQ103" s="55"/>
      <c r="BR103" s="55"/>
      <c r="BS103" s="55"/>
      <c r="BT103" s="90">
        <v>1</v>
      </c>
      <c r="BU103" s="90"/>
      <c r="BV103" s="90">
        <v>2</v>
      </c>
      <c r="BW103" s="90">
        <v>4</v>
      </c>
      <c r="BX103" s="90">
        <v>8</v>
      </c>
      <c r="BY103" s="90">
        <v>16</v>
      </c>
      <c r="BZ103" s="90">
        <v>32</v>
      </c>
      <c r="CA103" s="90">
        <v>64</v>
      </c>
      <c r="CB103" s="90">
        <v>128</v>
      </c>
      <c r="CC103" s="90">
        <v>256</v>
      </c>
      <c r="CD103" s="90">
        <v>512</v>
      </c>
      <c r="CE103" s="90">
        <v>1024</v>
      </c>
      <c r="CF103" s="88"/>
      <c r="CG103" s="88">
        <v>2048</v>
      </c>
      <c r="CH103" s="88">
        <v>4096</v>
      </c>
      <c r="CI103" s="88">
        <v>8192</v>
      </c>
      <c r="CJ103" s="88"/>
      <c r="CK103" s="88">
        <v>16384</v>
      </c>
      <c r="CL103" s="88">
        <v>32768</v>
      </c>
      <c r="CN103" s="88">
        <v>65536</v>
      </c>
      <c r="CO103" s="88">
        <v>131072</v>
      </c>
      <c r="CP103" s="55"/>
    </row>
    <row r="104" spans="67:94" ht="21.75" thickBot="1" x14ac:dyDescent="0.3">
      <c r="BO104" s="90">
        <v>37449</v>
      </c>
      <c r="BP104" s="56" t="s">
        <v>19</v>
      </c>
      <c r="BQ104" s="55"/>
      <c r="BR104" s="56" t="s">
        <v>129</v>
      </c>
      <c r="BS104" s="55"/>
      <c r="BT104" s="57" t="s">
        <v>10</v>
      </c>
      <c r="BU104" s="58"/>
      <c r="BV104" s="58"/>
      <c r="BW104" s="58"/>
      <c r="BX104" s="59" t="s">
        <v>0</v>
      </c>
      <c r="BY104" s="58"/>
      <c r="BZ104" s="58"/>
      <c r="CA104" s="69" t="s">
        <v>3</v>
      </c>
      <c r="CB104" s="58"/>
      <c r="CC104" s="58"/>
      <c r="CD104" s="78" t="s">
        <v>37</v>
      </c>
      <c r="CE104" s="58"/>
      <c r="CF104" s="58"/>
      <c r="CG104" s="58"/>
      <c r="CH104" s="85" t="s">
        <v>2</v>
      </c>
      <c r="CI104" s="58"/>
      <c r="CJ104" s="58"/>
      <c r="CK104" s="58"/>
      <c r="CL104" s="83" t="s">
        <v>12</v>
      </c>
      <c r="CM104" s="55"/>
      <c r="CN104" s="55"/>
      <c r="CO104" s="55"/>
      <c r="CP104" s="55"/>
    </row>
    <row r="105" spans="67:94" ht="21.75" thickBot="1" x14ac:dyDescent="0.3">
      <c r="BO105" s="90">
        <v>37961</v>
      </c>
      <c r="BP105" s="56" t="s">
        <v>218</v>
      </c>
      <c r="BQ105" s="55"/>
      <c r="BR105" s="56" t="s">
        <v>130</v>
      </c>
      <c r="BS105" s="55"/>
      <c r="BT105" s="57" t="s">
        <v>10</v>
      </c>
      <c r="BU105" s="58"/>
      <c r="BV105" s="58"/>
      <c r="BW105" s="58"/>
      <c r="BX105" s="59" t="s">
        <v>0</v>
      </c>
      <c r="BY105" s="58"/>
      <c r="BZ105" s="58"/>
      <c r="CA105" s="69" t="s">
        <v>3</v>
      </c>
      <c r="CB105" s="58"/>
      <c r="CC105" s="58"/>
      <c r="CD105" s="58"/>
      <c r="CE105" s="78" t="s">
        <v>4</v>
      </c>
      <c r="CF105" s="58"/>
      <c r="CG105" s="58"/>
      <c r="CH105" s="85" t="s">
        <v>2</v>
      </c>
      <c r="CI105" s="58"/>
      <c r="CJ105" s="58"/>
      <c r="CK105" s="58"/>
      <c r="CL105" s="83" t="s">
        <v>12</v>
      </c>
      <c r="CM105" s="55"/>
      <c r="CN105" s="55"/>
      <c r="CO105" s="55"/>
      <c r="CP105" s="55"/>
    </row>
    <row r="106" spans="67:94" ht="21.75" thickBot="1" x14ac:dyDescent="0.3"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</row>
    <row r="107" spans="67:94" ht="21.75" thickBot="1" x14ac:dyDescent="0.3">
      <c r="BO107" s="90">
        <v>133705</v>
      </c>
      <c r="BP107" s="56" t="s">
        <v>219</v>
      </c>
      <c r="BQ107" s="75" t="s">
        <v>131</v>
      </c>
      <c r="BR107" s="56" t="s">
        <v>132</v>
      </c>
      <c r="BS107" s="55"/>
      <c r="BT107" s="57" t="s">
        <v>10</v>
      </c>
      <c r="BU107" s="58"/>
      <c r="BV107" s="58"/>
      <c r="BW107" s="58"/>
      <c r="BX107" s="59" t="s">
        <v>0</v>
      </c>
      <c r="BY107" s="58"/>
      <c r="BZ107" s="58"/>
      <c r="CA107" s="69" t="s">
        <v>3</v>
      </c>
      <c r="CB107" s="58"/>
      <c r="CC107" s="58"/>
      <c r="CD107" s="78" t="s">
        <v>37</v>
      </c>
      <c r="CE107" s="58"/>
      <c r="CF107" s="58"/>
      <c r="CG107" s="85" t="s">
        <v>15</v>
      </c>
      <c r="CH107" s="58"/>
      <c r="CI107" s="58"/>
      <c r="CJ107" s="58"/>
      <c r="CK107" s="58"/>
      <c r="CL107" s="58"/>
      <c r="CM107" s="58"/>
      <c r="CN107" s="58"/>
      <c r="CO107" s="84" t="s">
        <v>1</v>
      </c>
      <c r="CP107" s="55"/>
    </row>
    <row r="108" spans="67:94" ht="21.75" thickBot="1" x14ac:dyDescent="0.3">
      <c r="BO108" s="90">
        <v>135749</v>
      </c>
      <c r="BP108" s="56" t="s">
        <v>220</v>
      </c>
      <c r="BQ108" s="75" t="s">
        <v>133</v>
      </c>
      <c r="BR108" s="56" t="s">
        <v>134</v>
      </c>
      <c r="BS108" s="55"/>
      <c r="BT108" s="57" t="s">
        <v>10</v>
      </c>
      <c r="BU108" s="58"/>
      <c r="BV108" s="58"/>
      <c r="BW108" s="59" t="s">
        <v>16</v>
      </c>
      <c r="BX108" s="74"/>
      <c r="BY108" s="58"/>
      <c r="BZ108" s="58"/>
      <c r="CA108" s="69" t="s">
        <v>3</v>
      </c>
      <c r="CB108" s="58"/>
      <c r="CC108" s="58"/>
      <c r="CD108" s="78" t="s">
        <v>37</v>
      </c>
      <c r="CE108" s="58"/>
      <c r="CF108" s="58"/>
      <c r="CG108" s="58"/>
      <c r="CH108" s="85" t="s">
        <v>2</v>
      </c>
      <c r="CI108" s="58"/>
      <c r="CJ108" s="58"/>
      <c r="CK108" s="58"/>
      <c r="CL108" s="58"/>
      <c r="CM108" s="58"/>
      <c r="CN108" s="58"/>
      <c r="CO108" s="84" t="s">
        <v>1</v>
      </c>
      <c r="CP108" s="55"/>
    </row>
    <row r="109" spans="67:94" ht="21.75" thickBot="1" x14ac:dyDescent="0.3">
      <c r="BO109" s="90">
        <v>135753</v>
      </c>
      <c r="BP109" s="56" t="s">
        <v>221</v>
      </c>
      <c r="BQ109" s="75" t="s">
        <v>135</v>
      </c>
      <c r="BR109" s="56" t="s">
        <v>136</v>
      </c>
      <c r="BS109" s="55"/>
      <c r="BT109" s="57" t="s">
        <v>10</v>
      </c>
      <c r="BU109" s="58"/>
      <c r="BV109" s="58"/>
      <c r="BW109" s="58"/>
      <c r="BX109" s="59" t="s">
        <v>0</v>
      </c>
      <c r="BY109" s="58"/>
      <c r="BZ109" s="58"/>
      <c r="CA109" s="69" t="s">
        <v>3</v>
      </c>
      <c r="CB109" s="58"/>
      <c r="CC109" s="58"/>
      <c r="CD109" s="78" t="s">
        <v>37</v>
      </c>
      <c r="CE109" s="58"/>
      <c r="CF109" s="58"/>
      <c r="CG109" s="58"/>
      <c r="CH109" s="85" t="s">
        <v>2</v>
      </c>
      <c r="CI109" s="58"/>
      <c r="CJ109" s="58"/>
      <c r="CK109" s="58"/>
      <c r="CL109" s="58"/>
      <c r="CM109" s="58"/>
      <c r="CN109" s="58"/>
      <c r="CO109" s="84" t="s">
        <v>1</v>
      </c>
      <c r="CP109" s="55"/>
    </row>
    <row r="110" spans="67:94" ht="21.75" thickBot="1" x14ac:dyDescent="0.3"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</row>
    <row r="111" spans="67:94" ht="21.75" thickBot="1" x14ac:dyDescent="0.3">
      <c r="BO111" s="90">
        <v>84553</v>
      </c>
      <c r="BP111" s="56" t="s">
        <v>222</v>
      </c>
      <c r="BQ111" s="55"/>
      <c r="BR111" s="56" t="s">
        <v>137</v>
      </c>
      <c r="BS111" s="55"/>
      <c r="BT111" s="57" t="s">
        <v>10</v>
      </c>
      <c r="BU111" s="58"/>
      <c r="BV111" s="58"/>
      <c r="BW111" s="58"/>
      <c r="BX111" s="59" t="s">
        <v>0</v>
      </c>
      <c r="BY111" s="58"/>
      <c r="BZ111" s="58"/>
      <c r="CA111" s="69" t="s">
        <v>3</v>
      </c>
      <c r="CB111" s="58"/>
      <c r="CC111" s="58"/>
      <c r="CD111" s="78" t="s">
        <v>37</v>
      </c>
      <c r="CE111" s="58"/>
      <c r="CF111" s="58"/>
      <c r="CG111" s="85" t="s">
        <v>15</v>
      </c>
      <c r="CH111" s="58"/>
      <c r="CI111" s="58"/>
      <c r="CJ111" s="58"/>
      <c r="CK111" s="86" t="s">
        <v>11</v>
      </c>
      <c r="CL111" s="58"/>
      <c r="CM111" s="58"/>
      <c r="CN111" s="84" t="s">
        <v>37</v>
      </c>
      <c r="CO111" s="55"/>
      <c r="CP111" s="55"/>
    </row>
    <row r="112" spans="67:94" ht="21.75" thickBot="1" x14ac:dyDescent="0.3">
      <c r="BO112" s="90">
        <v>86601</v>
      </c>
      <c r="BP112" s="56" t="s">
        <v>20</v>
      </c>
      <c r="BQ112" s="55"/>
      <c r="BR112" s="56" t="s">
        <v>138</v>
      </c>
      <c r="BS112" s="55"/>
      <c r="BT112" s="57" t="s">
        <v>10</v>
      </c>
      <c r="BU112" s="58"/>
      <c r="BV112" s="58"/>
      <c r="BW112" s="58"/>
      <c r="BX112" s="59" t="s">
        <v>0</v>
      </c>
      <c r="BY112" s="58"/>
      <c r="BZ112" s="58"/>
      <c r="CA112" s="69" t="s">
        <v>3</v>
      </c>
      <c r="CB112" s="58"/>
      <c r="CC112" s="58"/>
      <c r="CD112" s="78" t="s">
        <v>37</v>
      </c>
      <c r="CE112" s="58"/>
      <c r="CF112" s="58"/>
      <c r="CG112" s="58"/>
      <c r="CH112" s="85" t="s">
        <v>2</v>
      </c>
      <c r="CI112" s="58"/>
      <c r="CJ112" s="58"/>
      <c r="CK112" s="86" t="s">
        <v>11</v>
      </c>
      <c r="CL112" s="58"/>
      <c r="CM112" s="58"/>
      <c r="CN112" s="84" t="s">
        <v>37</v>
      </c>
      <c r="CO112" s="55"/>
      <c r="CP112" s="55"/>
    </row>
    <row r="113" spans="67:94" ht="21.75" thickBot="1" x14ac:dyDescent="0.3">
      <c r="BP113" s="55"/>
      <c r="BQ113" s="87"/>
      <c r="BR113" s="55"/>
      <c r="BS113" s="55"/>
      <c r="BT113" s="90">
        <v>1</v>
      </c>
      <c r="BU113" s="90"/>
      <c r="BV113" s="90">
        <v>2</v>
      </c>
      <c r="BW113" s="90">
        <v>4</v>
      </c>
      <c r="BX113" s="90">
        <v>8</v>
      </c>
      <c r="BY113" s="90">
        <v>16</v>
      </c>
      <c r="BZ113" s="90">
        <v>32</v>
      </c>
      <c r="CA113" s="90">
        <v>64</v>
      </c>
      <c r="CB113" s="90">
        <v>128</v>
      </c>
      <c r="CC113" s="90">
        <v>256</v>
      </c>
      <c r="CD113" s="90">
        <v>512</v>
      </c>
      <c r="CE113" s="90">
        <v>1024</v>
      </c>
      <c r="CF113" s="88"/>
      <c r="CG113" s="88">
        <v>2048</v>
      </c>
      <c r="CH113" s="88">
        <v>4096</v>
      </c>
      <c r="CI113" s="88">
        <v>8192</v>
      </c>
      <c r="CJ113" s="88"/>
      <c r="CK113" s="88">
        <v>16384</v>
      </c>
      <c r="CL113" s="88">
        <v>32768</v>
      </c>
      <c r="CN113" s="88">
        <v>65536</v>
      </c>
      <c r="CO113" s="88">
        <v>131072</v>
      </c>
      <c r="CP113" s="55"/>
    </row>
    <row r="114" spans="67:94" ht="21.75" thickBot="1" x14ac:dyDescent="0.3">
      <c r="BO114" s="90">
        <v>150057</v>
      </c>
      <c r="BP114" s="56" t="s">
        <v>223</v>
      </c>
      <c r="BQ114" s="55"/>
      <c r="BR114" s="56" t="s">
        <v>139</v>
      </c>
      <c r="BS114" s="55"/>
      <c r="BT114" s="57" t="s">
        <v>10</v>
      </c>
      <c r="BU114" s="58"/>
      <c r="BV114" s="58"/>
      <c r="BW114" s="58"/>
      <c r="BX114" s="59" t="s">
        <v>0</v>
      </c>
      <c r="BY114" s="58"/>
      <c r="BZ114" s="69" t="s">
        <v>12</v>
      </c>
      <c r="CA114" s="58"/>
      <c r="CB114" s="74"/>
      <c r="CC114" s="58"/>
      <c r="CD114" s="78" t="s">
        <v>37</v>
      </c>
      <c r="CE114" s="58"/>
      <c r="CF114" s="58"/>
      <c r="CG114" s="85" t="s">
        <v>15</v>
      </c>
      <c r="CH114" s="58"/>
      <c r="CI114" s="58"/>
      <c r="CJ114" s="58"/>
      <c r="CK114" s="86" t="s">
        <v>11</v>
      </c>
      <c r="CL114" s="58"/>
      <c r="CM114" s="58"/>
      <c r="CN114" s="58"/>
      <c r="CO114" s="84" t="s">
        <v>1</v>
      </c>
      <c r="CP114" s="55"/>
    </row>
    <row r="115" spans="67:94" ht="21.75" thickBot="1" x14ac:dyDescent="0.3">
      <c r="BO115" s="90">
        <v>150089</v>
      </c>
      <c r="BP115" s="56" t="s">
        <v>224</v>
      </c>
      <c r="BQ115" s="55"/>
      <c r="BR115" s="56" t="s">
        <v>140</v>
      </c>
      <c r="BS115" s="55"/>
      <c r="BT115" s="57" t="s">
        <v>10</v>
      </c>
      <c r="BU115" s="58"/>
      <c r="BV115" s="58"/>
      <c r="BW115" s="58"/>
      <c r="BX115" s="59" t="s">
        <v>0</v>
      </c>
      <c r="BY115" s="58"/>
      <c r="BZ115" s="58"/>
      <c r="CA115" s="69" t="s">
        <v>3</v>
      </c>
      <c r="CB115" s="58"/>
      <c r="CC115" s="58"/>
      <c r="CD115" s="78" t="s">
        <v>37</v>
      </c>
      <c r="CE115" s="58"/>
      <c r="CF115" s="58"/>
      <c r="CG115" s="85" t="s">
        <v>15</v>
      </c>
      <c r="CH115" s="58"/>
      <c r="CI115" s="58"/>
      <c r="CJ115" s="58"/>
      <c r="CK115" s="86" t="s">
        <v>11</v>
      </c>
      <c r="CL115" s="58"/>
      <c r="CM115" s="58"/>
      <c r="CN115" s="58"/>
      <c r="CO115" s="84" t="s">
        <v>1</v>
      </c>
      <c r="CP115" s="55"/>
    </row>
    <row r="116" spans="67:94" ht="21.75" thickBot="1" x14ac:dyDescent="0.3">
      <c r="BO116" s="90">
        <v>150153</v>
      </c>
      <c r="BP116" s="56" t="s">
        <v>225</v>
      </c>
      <c r="BQ116" s="55"/>
      <c r="BR116" s="56" t="s">
        <v>141</v>
      </c>
      <c r="BS116" s="55"/>
      <c r="BT116" s="57" t="s">
        <v>10</v>
      </c>
      <c r="BU116" s="58"/>
      <c r="BV116" s="58"/>
      <c r="BW116" s="58"/>
      <c r="BX116" s="59" t="s">
        <v>0</v>
      </c>
      <c r="BY116" s="58"/>
      <c r="BZ116" s="58"/>
      <c r="CA116" s="58"/>
      <c r="CB116" s="67" t="s">
        <v>13</v>
      </c>
      <c r="CC116" s="58"/>
      <c r="CD116" s="78" t="s">
        <v>37</v>
      </c>
      <c r="CE116" s="58"/>
      <c r="CF116" s="58"/>
      <c r="CG116" s="85" t="s">
        <v>15</v>
      </c>
      <c r="CH116" s="58"/>
      <c r="CI116" s="58"/>
      <c r="CJ116" s="58"/>
      <c r="CK116" s="86" t="s">
        <v>11</v>
      </c>
      <c r="CL116" s="58"/>
      <c r="CM116" s="58"/>
      <c r="CN116" s="58"/>
      <c r="CO116" s="84" t="s">
        <v>1</v>
      </c>
      <c r="CP116" s="55"/>
    </row>
    <row r="117" spans="67:94" ht="21.75" thickBot="1" x14ac:dyDescent="0.3">
      <c r="BO117" s="90">
        <v>152105</v>
      </c>
      <c r="BP117" s="56" t="s">
        <v>226</v>
      </c>
      <c r="BQ117" s="55"/>
      <c r="BR117" s="56" t="s">
        <v>142</v>
      </c>
      <c r="BS117" s="55"/>
      <c r="BT117" s="57" t="s">
        <v>10</v>
      </c>
      <c r="BU117" s="58"/>
      <c r="BV117" s="58"/>
      <c r="BW117" s="58"/>
      <c r="BX117" s="59" t="s">
        <v>0</v>
      </c>
      <c r="BY117" s="58"/>
      <c r="BZ117" s="69" t="s">
        <v>12</v>
      </c>
      <c r="CA117" s="58"/>
      <c r="CB117" s="74"/>
      <c r="CC117" s="58"/>
      <c r="CD117" s="78" t="s">
        <v>37</v>
      </c>
      <c r="CE117" s="58"/>
      <c r="CF117" s="58"/>
      <c r="CG117" s="58"/>
      <c r="CH117" s="85" t="s">
        <v>2</v>
      </c>
      <c r="CI117" s="58"/>
      <c r="CJ117" s="58"/>
      <c r="CK117" s="86" t="s">
        <v>11</v>
      </c>
      <c r="CL117" s="58"/>
      <c r="CM117" s="58"/>
      <c r="CN117" s="58"/>
      <c r="CO117" s="84" t="s">
        <v>1</v>
      </c>
      <c r="CP117" s="55"/>
    </row>
    <row r="118" spans="67:94" ht="21.75" thickBot="1" x14ac:dyDescent="0.3">
      <c r="BO118" s="90">
        <v>152137</v>
      </c>
      <c r="BP118" s="56">
        <v>13</v>
      </c>
      <c r="BQ118" s="55"/>
      <c r="BR118" s="56" t="s">
        <v>143</v>
      </c>
      <c r="BS118" s="55"/>
      <c r="BT118" s="57" t="s">
        <v>10</v>
      </c>
      <c r="BU118" s="58"/>
      <c r="BV118" s="58"/>
      <c r="BW118" s="58"/>
      <c r="BX118" s="59" t="s">
        <v>0</v>
      </c>
      <c r="BY118" s="58"/>
      <c r="BZ118" s="58"/>
      <c r="CA118" s="69" t="s">
        <v>3</v>
      </c>
      <c r="CB118" s="58"/>
      <c r="CC118" s="58"/>
      <c r="CD118" s="78" t="s">
        <v>37</v>
      </c>
      <c r="CE118" s="58"/>
      <c r="CF118" s="58"/>
      <c r="CG118" s="58"/>
      <c r="CH118" s="85" t="s">
        <v>2</v>
      </c>
      <c r="CI118" s="58"/>
      <c r="CJ118" s="58"/>
      <c r="CK118" s="86" t="s">
        <v>11</v>
      </c>
      <c r="CL118" s="58"/>
      <c r="CM118" s="58"/>
      <c r="CN118" s="58"/>
      <c r="CO118" s="84" t="s">
        <v>1</v>
      </c>
      <c r="CP118" s="55"/>
    </row>
    <row r="119" spans="67:94" ht="21.75" thickBot="1" x14ac:dyDescent="0.3">
      <c r="BO119" s="90">
        <v>152201</v>
      </c>
      <c r="BP119" s="56" t="s">
        <v>227</v>
      </c>
      <c r="BQ119" s="55"/>
      <c r="BR119" s="56" t="s">
        <v>144</v>
      </c>
      <c r="BS119" s="55"/>
      <c r="BT119" s="57" t="s">
        <v>10</v>
      </c>
      <c r="BU119" s="58"/>
      <c r="BV119" s="58"/>
      <c r="BW119" s="58"/>
      <c r="BX119" s="59" t="s">
        <v>0</v>
      </c>
      <c r="BY119" s="58"/>
      <c r="BZ119" s="58"/>
      <c r="CA119" s="58"/>
      <c r="CB119" s="67" t="s">
        <v>13</v>
      </c>
      <c r="CC119" s="58"/>
      <c r="CD119" s="78" t="s">
        <v>37</v>
      </c>
      <c r="CE119" s="58"/>
      <c r="CF119" s="58"/>
      <c r="CG119" s="58"/>
      <c r="CH119" s="85" t="s">
        <v>2</v>
      </c>
      <c r="CI119" s="58"/>
      <c r="CJ119" s="58"/>
      <c r="CK119" s="86" t="s">
        <v>11</v>
      </c>
      <c r="CL119" s="58"/>
      <c r="CM119" s="58"/>
      <c r="CN119" s="58"/>
      <c r="CO119" s="84" t="s">
        <v>1</v>
      </c>
      <c r="CP119" s="55"/>
    </row>
    <row r="120" spans="67:94" ht="21.75" thickBot="1" x14ac:dyDescent="0.3">
      <c r="BO120" s="90">
        <v>168521</v>
      </c>
      <c r="BP120" s="56" t="s">
        <v>228</v>
      </c>
      <c r="BQ120" s="55"/>
      <c r="BR120" s="56" t="s">
        <v>145</v>
      </c>
      <c r="BS120" s="55"/>
      <c r="BT120" s="57" t="s">
        <v>10</v>
      </c>
      <c r="BU120" s="58"/>
      <c r="BV120" s="58"/>
      <c r="BW120" s="58"/>
      <c r="BX120" s="59" t="s">
        <v>0</v>
      </c>
      <c r="BY120" s="58"/>
      <c r="BZ120" s="58"/>
      <c r="CA120" s="69" t="s">
        <v>3</v>
      </c>
      <c r="CB120" s="58"/>
      <c r="CC120" s="58"/>
      <c r="CD120" s="78" t="s">
        <v>37</v>
      </c>
      <c r="CE120" s="58"/>
      <c r="CF120" s="58"/>
      <c r="CG120" s="58"/>
      <c r="CH120" s="85" t="s">
        <v>2</v>
      </c>
      <c r="CI120" s="58"/>
      <c r="CJ120" s="58"/>
      <c r="CK120" s="58"/>
      <c r="CL120" s="86" t="s">
        <v>12</v>
      </c>
      <c r="CM120" s="58"/>
      <c r="CN120" s="58"/>
      <c r="CO120" s="84" t="s">
        <v>1</v>
      </c>
      <c r="CP120" s="55"/>
    </row>
    <row r="121" spans="67:94" x14ac:dyDescent="0.25">
      <c r="BT121" s="90">
        <v>1</v>
      </c>
      <c r="BU121" s="90"/>
      <c r="BV121" s="90">
        <v>2</v>
      </c>
      <c r="BW121" s="90">
        <v>4</v>
      </c>
      <c r="BX121" s="90">
        <v>8</v>
      </c>
      <c r="BY121" s="90">
        <v>16</v>
      </c>
      <c r="BZ121" s="90">
        <v>32</v>
      </c>
      <c r="CA121" s="90">
        <v>64</v>
      </c>
      <c r="CB121" s="90">
        <v>128</v>
      </c>
      <c r="CC121" s="90">
        <v>256</v>
      </c>
      <c r="CD121" s="90">
        <v>512</v>
      </c>
      <c r="CE121" s="90">
        <v>1024</v>
      </c>
      <c r="CF121" s="88"/>
      <c r="CG121" s="88">
        <v>2048</v>
      </c>
      <c r="CH121" s="88">
        <v>4096</v>
      </c>
      <c r="CI121" s="88">
        <v>8192</v>
      </c>
      <c r="CJ121" s="88"/>
      <c r="CK121" s="88">
        <v>16384</v>
      </c>
      <c r="CL121" s="88">
        <v>32768</v>
      </c>
      <c r="CN121" s="88">
        <v>65536</v>
      </c>
      <c r="CO121" s="88">
        <v>131072</v>
      </c>
    </row>
    <row r="122" spans="67:94" x14ac:dyDescent="0.25">
      <c r="BO122" s="136"/>
      <c r="BP122" s="135"/>
    </row>
    <row r="123" spans="67:94" x14ac:dyDescent="0.25">
      <c r="BO123" s="136"/>
      <c r="BP123" s="135"/>
    </row>
    <row r="124" spans="67:94" x14ac:dyDescent="0.25">
      <c r="BO124" s="136"/>
      <c r="BP124" s="135"/>
    </row>
    <row r="125" spans="67:94" x14ac:dyDescent="0.25">
      <c r="BO125" s="136"/>
      <c r="BP125" s="135"/>
    </row>
    <row r="126" spans="67:94" x14ac:dyDescent="0.25">
      <c r="BO126" s="136"/>
      <c r="BP126" s="135"/>
    </row>
    <row r="127" spans="67:94" x14ac:dyDescent="0.25">
      <c r="BO127" s="136"/>
      <c r="BP127" s="135"/>
    </row>
    <row r="128" spans="67:94" x14ac:dyDescent="0.25">
      <c r="BO128" s="136"/>
      <c r="BP128" s="135"/>
    </row>
    <row r="129" spans="67:68" x14ac:dyDescent="0.25">
      <c r="BO129" s="136"/>
      <c r="BP129" s="135"/>
    </row>
    <row r="130" spans="67:68" x14ac:dyDescent="0.25">
      <c r="BO130" s="136"/>
      <c r="BP130" s="135"/>
    </row>
    <row r="131" spans="67:68" x14ac:dyDescent="0.25">
      <c r="BO131" s="136"/>
      <c r="BP131" s="135"/>
    </row>
    <row r="132" spans="67:68" x14ac:dyDescent="0.25">
      <c r="BO132" s="136"/>
      <c r="BP132" s="135"/>
    </row>
    <row r="133" spans="67:68" x14ac:dyDescent="0.25">
      <c r="BO133" s="136"/>
      <c r="BP133" s="135"/>
    </row>
    <row r="134" spans="67:68" x14ac:dyDescent="0.25">
      <c r="BO134" s="136"/>
      <c r="BP134" s="135"/>
    </row>
    <row r="135" spans="67:68" x14ac:dyDescent="0.25">
      <c r="BO135" s="136"/>
      <c r="BP135" s="135"/>
    </row>
    <row r="136" spans="67:68" x14ac:dyDescent="0.25">
      <c r="BO136" s="136"/>
      <c r="BP136" s="135"/>
    </row>
    <row r="137" spans="67:68" x14ac:dyDescent="0.25">
      <c r="BO137" s="136"/>
      <c r="BP137" s="135"/>
    </row>
    <row r="138" spans="67:68" x14ac:dyDescent="0.25">
      <c r="BO138" s="136"/>
      <c r="BP138" s="135"/>
    </row>
    <row r="139" spans="67:68" x14ac:dyDescent="0.25">
      <c r="BO139" s="136"/>
      <c r="BP139" s="135"/>
    </row>
    <row r="140" spans="67:68" x14ac:dyDescent="0.25">
      <c r="BO140" s="136"/>
      <c r="BP140" s="135"/>
    </row>
    <row r="141" spans="67:68" x14ac:dyDescent="0.25">
      <c r="BO141" s="136"/>
      <c r="BP141" s="135"/>
    </row>
    <row r="142" spans="67:68" x14ac:dyDescent="0.25">
      <c r="BO142" s="136"/>
      <c r="BP142" s="135"/>
    </row>
    <row r="143" spans="67:68" x14ac:dyDescent="0.25">
      <c r="BO143" s="136"/>
      <c r="BP143" s="135"/>
    </row>
    <row r="144" spans="67:68" x14ac:dyDescent="0.25">
      <c r="BO144" s="136"/>
      <c r="BP144" s="135"/>
    </row>
    <row r="145" spans="67:68" x14ac:dyDescent="0.25">
      <c r="BO145" s="136"/>
      <c r="BP145" s="135"/>
    </row>
    <row r="146" spans="67:68" x14ac:dyDescent="0.25">
      <c r="BO146" s="136"/>
      <c r="BP146" s="135"/>
    </row>
    <row r="147" spans="67:68" x14ac:dyDescent="0.25">
      <c r="BO147" s="136"/>
      <c r="BP147" s="135"/>
    </row>
    <row r="148" spans="67:68" x14ac:dyDescent="0.25">
      <c r="BO148" s="136"/>
      <c r="BP148" s="135"/>
    </row>
    <row r="149" spans="67:68" x14ac:dyDescent="0.25">
      <c r="BO149" s="136"/>
      <c r="BP149" s="135"/>
    </row>
    <row r="150" spans="67:68" x14ac:dyDescent="0.25">
      <c r="BO150" s="136"/>
      <c r="BP150" s="135"/>
    </row>
    <row r="151" spans="67:68" x14ac:dyDescent="0.25">
      <c r="BO151" s="136"/>
      <c r="BP151" s="135"/>
    </row>
    <row r="152" spans="67:68" x14ac:dyDescent="0.25">
      <c r="BO152" s="136"/>
      <c r="BP152" s="135"/>
    </row>
    <row r="153" spans="67:68" x14ac:dyDescent="0.25">
      <c r="BO153" s="136"/>
      <c r="BP153" s="135"/>
    </row>
    <row r="154" spans="67:68" x14ac:dyDescent="0.25">
      <c r="BO154" s="136"/>
      <c r="BP154" s="135"/>
    </row>
    <row r="155" spans="67:68" x14ac:dyDescent="0.25">
      <c r="BO155" s="136"/>
      <c r="BP155" s="135"/>
    </row>
    <row r="156" spans="67:68" x14ac:dyDescent="0.25">
      <c r="BO156" s="136"/>
      <c r="BP156" s="135"/>
    </row>
    <row r="157" spans="67:68" x14ac:dyDescent="0.25">
      <c r="BO157" s="136"/>
      <c r="BP157" s="135"/>
    </row>
    <row r="158" spans="67:68" x14ac:dyDescent="0.25">
      <c r="BO158" s="136"/>
      <c r="BP158" s="135"/>
    </row>
    <row r="159" spans="67:68" x14ac:dyDescent="0.25">
      <c r="BO159" s="136"/>
      <c r="BP159" s="135"/>
    </row>
    <row r="160" spans="67:68" x14ac:dyDescent="0.25">
      <c r="BO160" s="136"/>
      <c r="BP160" s="135"/>
    </row>
    <row r="161" spans="67:68" x14ac:dyDescent="0.25">
      <c r="BO161" s="136"/>
      <c r="BP161" s="135"/>
    </row>
    <row r="162" spans="67:68" x14ac:dyDescent="0.25">
      <c r="BO162" s="136"/>
      <c r="BP162" s="135"/>
    </row>
    <row r="163" spans="67:68" x14ac:dyDescent="0.25">
      <c r="BO163" s="136"/>
      <c r="BP163" s="135"/>
    </row>
    <row r="164" spans="67:68" x14ac:dyDescent="0.25">
      <c r="BO164" s="136"/>
      <c r="BP164" s="135"/>
    </row>
    <row r="165" spans="67:68" x14ac:dyDescent="0.25">
      <c r="BO165" s="136"/>
      <c r="BP165" s="135"/>
    </row>
    <row r="166" spans="67:68" x14ac:dyDescent="0.25">
      <c r="BO166" s="136"/>
      <c r="BP166" s="135"/>
    </row>
    <row r="167" spans="67:68" x14ac:dyDescent="0.25">
      <c r="BO167" s="136"/>
      <c r="BP167" s="135"/>
    </row>
    <row r="168" spans="67:68" x14ac:dyDescent="0.25">
      <c r="BO168" s="136"/>
      <c r="BP168" s="135"/>
    </row>
    <row r="169" spans="67:68" x14ac:dyDescent="0.25">
      <c r="BO169" s="136"/>
      <c r="BP169" s="135"/>
    </row>
    <row r="170" spans="67:68" x14ac:dyDescent="0.25">
      <c r="BO170" s="136"/>
      <c r="BP170" s="135"/>
    </row>
    <row r="171" spans="67:68" x14ac:dyDescent="0.25">
      <c r="BO171" s="136"/>
      <c r="BP171" s="135"/>
    </row>
    <row r="172" spans="67:68" x14ac:dyDescent="0.25">
      <c r="BO172" s="136"/>
      <c r="BP172" s="135"/>
    </row>
    <row r="173" spans="67:68" x14ac:dyDescent="0.25">
      <c r="BO173" s="136"/>
      <c r="BP173" s="135"/>
    </row>
    <row r="174" spans="67:68" x14ac:dyDescent="0.25">
      <c r="BO174" s="136"/>
      <c r="BP174" s="135"/>
    </row>
    <row r="175" spans="67:68" x14ac:dyDescent="0.25">
      <c r="BO175" s="136"/>
      <c r="BP175" s="135"/>
    </row>
    <row r="176" spans="67:68" x14ac:dyDescent="0.25">
      <c r="BO176" s="136"/>
      <c r="BP176" s="135"/>
    </row>
    <row r="177" spans="67:68" x14ac:dyDescent="0.25">
      <c r="BO177" s="136"/>
      <c r="BP177" s="135"/>
    </row>
    <row r="178" spans="67:68" x14ac:dyDescent="0.25">
      <c r="BO178" s="136"/>
      <c r="BP178" s="135"/>
    </row>
    <row r="179" spans="67:68" x14ac:dyDescent="0.25">
      <c r="BO179" s="136"/>
      <c r="BP179" s="135"/>
    </row>
    <row r="180" spans="67:68" x14ac:dyDescent="0.25">
      <c r="BO180" s="136"/>
      <c r="BP180" s="135"/>
    </row>
    <row r="181" spans="67:68" x14ac:dyDescent="0.25">
      <c r="BO181" s="136"/>
      <c r="BP181" s="135"/>
    </row>
    <row r="182" spans="67:68" x14ac:dyDescent="0.25">
      <c r="BO182" s="136"/>
      <c r="BP182" s="135"/>
    </row>
    <row r="183" spans="67:68" x14ac:dyDescent="0.25">
      <c r="BO183" s="136"/>
      <c r="BP183" s="135"/>
    </row>
    <row r="184" spans="67:68" x14ac:dyDescent="0.25">
      <c r="BO184" s="136"/>
      <c r="BP184" s="135"/>
    </row>
    <row r="185" spans="67:68" x14ac:dyDescent="0.25">
      <c r="BO185" s="136"/>
      <c r="BP185" s="135"/>
    </row>
    <row r="186" spans="67:68" x14ac:dyDescent="0.25">
      <c r="BO186" s="136"/>
      <c r="BP186" s="135"/>
    </row>
    <row r="187" spans="67:68" x14ac:dyDescent="0.25">
      <c r="BO187" s="136"/>
      <c r="BP187" s="135"/>
    </row>
    <row r="188" spans="67:68" x14ac:dyDescent="0.25">
      <c r="BO188" s="136"/>
      <c r="BP188" s="135"/>
    </row>
    <row r="189" spans="67:68" x14ac:dyDescent="0.25">
      <c r="BO189" s="136"/>
      <c r="BP189" s="135"/>
    </row>
    <row r="190" spans="67:68" x14ac:dyDescent="0.25">
      <c r="BO190" s="136"/>
      <c r="BP190" s="135"/>
    </row>
    <row r="191" spans="67:68" x14ac:dyDescent="0.25">
      <c r="BO191" s="136"/>
      <c r="BP191" s="135"/>
    </row>
    <row r="192" spans="67:68" x14ac:dyDescent="0.25">
      <c r="BO192" s="136"/>
      <c r="BP192" s="135"/>
    </row>
    <row r="193" spans="67:68" x14ac:dyDescent="0.25">
      <c r="BO193" s="136"/>
      <c r="BP193" s="135"/>
    </row>
    <row r="194" spans="67:68" x14ac:dyDescent="0.25">
      <c r="BO194" s="136"/>
      <c r="BP194" s="135"/>
    </row>
    <row r="195" spans="67:68" x14ac:dyDescent="0.25">
      <c r="BO195" s="136"/>
      <c r="BP195" s="135"/>
    </row>
    <row r="196" spans="67:68" x14ac:dyDescent="0.25">
      <c r="BO196" s="136"/>
      <c r="BP196" s="135"/>
    </row>
    <row r="197" spans="67:68" x14ac:dyDescent="0.25">
      <c r="BO197" s="136"/>
      <c r="BP197" s="135"/>
    </row>
    <row r="198" spans="67:68" x14ac:dyDescent="0.25">
      <c r="BO198" s="136"/>
      <c r="BP198" s="135"/>
    </row>
    <row r="199" spans="67:68" x14ac:dyDescent="0.25">
      <c r="BO199" s="136"/>
      <c r="BP199" s="135"/>
    </row>
    <row r="200" spans="67:68" x14ac:dyDescent="0.25">
      <c r="BO200" s="136"/>
      <c r="BP200" s="135"/>
    </row>
    <row r="201" spans="67:68" x14ac:dyDescent="0.25">
      <c r="BO201" s="136"/>
      <c r="BP201" s="135"/>
    </row>
    <row r="202" spans="67:68" x14ac:dyDescent="0.25">
      <c r="BO202" s="136"/>
      <c r="BP202" s="135"/>
    </row>
    <row r="203" spans="67:68" x14ac:dyDescent="0.25">
      <c r="BO203" s="136"/>
      <c r="BP203" s="135"/>
    </row>
    <row r="204" spans="67:68" x14ac:dyDescent="0.25">
      <c r="BO204" s="136"/>
      <c r="BP204" s="135"/>
    </row>
    <row r="205" spans="67:68" x14ac:dyDescent="0.25">
      <c r="BO205" s="136"/>
      <c r="BP205" s="135"/>
    </row>
    <row r="206" spans="67:68" x14ac:dyDescent="0.25">
      <c r="BO206" s="136"/>
      <c r="BP206" s="135"/>
    </row>
    <row r="207" spans="67:68" x14ac:dyDescent="0.25">
      <c r="BO207" s="136"/>
      <c r="BP207" s="135"/>
    </row>
    <row r="208" spans="67:68" x14ac:dyDescent="0.25">
      <c r="BO208" s="136"/>
      <c r="BP208" s="135"/>
    </row>
    <row r="209" spans="67:68" x14ac:dyDescent="0.25">
      <c r="BO209" s="136"/>
      <c r="BP209" s="135"/>
    </row>
    <row r="210" spans="67:68" x14ac:dyDescent="0.25">
      <c r="BO210" s="136"/>
      <c r="BP210" s="135"/>
    </row>
    <row r="211" spans="67:68" x14ac:dyDescent="0.25">
      <c r="BO211" s="136"/>
      <c r="BP211" s="135"/>
    </row>
    <row r="212" spans="67:68" x14ac:dyDescent="0.25">
      <c r="BO212" s="136"/>
      <c r="BP212" s="135"/>
    </row>
    <row r="213" spans="67:68" x14ac:dyDescent="0.25">
      <c r="BO213" s="136"/>
      <c r="BP213" s="135"/>
    </row>
    <row r="214" spans="67:68" x14ac:dyDescent="0.25">
      <c r="BO214" s="136"/>
      <c r="BP214" s="135"/>
    </row>
    <row r="215" spans="67:68" x14ac:dyDescent="0.25">
      <c r="BO215" s="136"/>
      <c r="BP215" s="135"/>
    </row>
    <row r="216" spans="67:68" x14ac:dyDescent="0.25">
      <c r="BO216" s="136"/>
      <c r="BP216" s="135"/>
    </row>
    <row r="217" spans="67:68" x14ac:dyDescent="0.25">
      <c r="BO217" s="136"/>
      <c r="BP217" s="135"/>
    </row>
    <row r="218" spans="67:68" x14ac:dyDescent="0.25">
      <c r="BO218" s="136"/>
      <c r="BP218" s="135"/>
    </row>
    <row r="219" spans="67:68" x14ac:dyDescent="0.25">
      <c r="BO219" s="136"/>
      <c r="BP219" s="135"/>
    </row>
    <row r="220" spans="67:68" x14ac:dyDescent="0.25">
      <c r="BO220" s="136"/>
      <c r="BP220" s="135"/>
    </row>
    <row r="221" spans="67:68" x14ac:dyDescent="0.25">
      <c r="BO221" s="136"/>
      <c r="BP221" s="135"/>
    </row>
    <row r="222" spans="67:68" x14ac:dyDescent="0.25">
      <c r="BO222" s="136"/>
      <c r="BP222" s="135"/>
    </row>
    <row r="223" spans="67:68" x14ac:dyDescent="0.25">
      <c r="BO223" s="136"/>
      <c r="BP223" s="135"/>
    </row>
    <row r="224" spans="67:68" x14ac:dyDescent="0.25">
      <c r="BO224" s="136"/>
      <c r="BP224" s="135"/>
    </row>
    <row r="225" spans="67:68" x14ac:dyDescent="0.25">
      <c r="BO225" s="136"/>
      <c r="BP225" s="135"/>
    </row>
    <row r="226" spans="67:68" x14ac:dyDescent="0.25">
      <c r="BO226" s="136"/>
      <c r="BP226" s="135"/>
    </row>
    <row r="227" spans="67:68" x14ac:dyDescent="0.25">
      <c r="BO227" s="136"/>
      <c r="BP227" s="135"/>
    </row>
    <row r="228" spans="67:68" x14ac:dyDescent="0.25">
      <c r="BO228" s="136"/>
      <c r="BP228" s="135"/>
    </row>
    <row r="229" spans="67:68" x14ac:dyDescent="0.25">
      <c r="BO229" s="136"/>
      <c r="BP229" s="135"/>
    </row>
    <row r="230" spans="67:68" x14ac:dyDescent="0.25">
      <c r="BO230" s="136"/>
      <c r="BP230" s="135"/>
    </row>
    <row r="231" spans="67:68" x14ac:dyDescent="0.25">
      <c r="BO231" s="136"/>
      <c r="BP231" s="135"/>
    </row>
    <row r="232" spans="67:68" x14ac:dyDescent="0.25">
      <c r="BO232" s="136"/>
      <c r="BP232" s="135"/>
    </row>
    <row r="233" spans="67:68" x14ac:dyDescent="0.25">
      <c r="BO233" s="136"/>
      <c r="BP233" s="135"/>
    </row>
    <row r="234" spans="67:68" x14ac:dyDescent="0.25">
      <c r="BO234" s="136"/>
      <c r="BP234" s="135"/>
    </row>
    <row r="235" spans="67:68" x14ac:dyDescent="0.25">
      <c r="BO235" s="136"/>
      <c r="BP235" s="135"/>
    </row>
    <row r="236" spans="67:68" x14ac:dyDescent="0.25">
      <c r="BO236" s="136"/>
      <c r="BP236" s="135"/>
    </row>
    <row r="237" spans="67:68" x14ac:dyDescent="0.25">
      <c r="BO237" s="136"/>
      <c r="BP237" s="135"/>
    </row>
    <row r="238" spans="67:68" x14ac:dyDescent="0.25">
      <c r="BO238" s="136"/>
      <c r="BP238" s="135"/>
    </row>
    <row r="239" spans="67:68" x14ac:dyDescent="0.25">
      <c r="BO239" s="136"/>
      <c r="BP239" s="135"/>
    </row>
    <row r="240" spans="67:68" x14ac:dyDescent="0.25">
      <c r="BO240" s="136"/>
      <c r="BP240" s="135"/>
    </row>
    <row r="241" spans="67:68" x14ac:dyDescent="0.25">
      <c r="BO241" s="136"/>
      <c r="BP241" s="135"/>
    </row>
    <row r="242" spans="67:68" x14ac:dyDescent="0.25">
      <c r="BO242" s="136"/>
      <c r="BP242" s="135"/>
    </row>
    <row r="243" spans="67:68" x14ac:dyDescent="0.25">
      <c r="BO243" s="136"/>
      <c r="BP243" s="135"/>
    </row>
    <row r="244" spans="67:68" x14ac:dyDescent="0.25">
      <c r="BO244" s="136"/>
      <c r="BP244" s="135"/>
    </row>
    <row r="245" spans="67:68" x14ac:dyDescent="0.25">
      <c r="BO245" s="136">
        <v>9</v>
      </c>
      <c r="BP245" s="135" t="s">
        <v>246</v>
      </c>
    </row>
    <row r="246" spans="67:68" x14ac:dyDescent="0.25">
      <c r="BO246" s="136">
        <v>5</v>
      </c>
      <c r="BP246" s="135" t="s">
        <v>245</v>
      </c>
    </row>
    <row r="247" spans="67:68" x14ac:dyDescent="0.25">
      <c r="BO247" s="136">
        <v>17</v>
      </c>
      <c r="BP247" s="135" t="s">
        <v>244</v>
      </c>
    </row>
    <row r="248" spans="67:68" x14ac:dyDescent="0.25">
      <c r="BO248" s="136">
        <v>65</v>
      </c>
      <c r="BP248" s="135" t="s">
        <v>243</v>
      </c>
    </row>
    <row r="249" spans="67:68" x14ac:dyDescent="0.25">
      <c r="BO249" s="136">
        <v>521</v>
      </c>
      <c r="BP249" s="135" t="s">
        <v>237</v>
      </c>
    </row>
    <row r="250" spans="67:68" x14ac:dyDescent="0.25">
      <c r="BO250" s="136">
        <v>257</v>
      </c>
      <c r="BP250" s="135" t="s">
        <v>236</v>
      </c>
    </row>
  </sheetData>
  <sheetProtection algorithmName="SHA-512" hashValue="oYqRk80mH0n3L942XucGYM06SWnID+TX4/a3GpSINvnIVawenuENeD/Y8kdXY2+TdZqNiOKz6D9xukgoH4IkmA==" saltValue="8gu1yym5TkjvQyD+Jbx0Gw==" spinCount="100000" sheet="1" objects="1" scenarios="1"/>
  <protectedRanges>
    <protectedRange algorithmName="SHA-512" hashValue="DAUktMbdOoP+L0UQMBlp7dAObH74OPg7SJNU1k3wRequ9xHGWnqRkt6ZUhSxjBPW/u12skiOh+FEfT3XK0b/MQ==" saltValue="Fd5Ghu0OVa245R+rCr8B9A==" spinCount="100000" sqref="BO5:CR250" name="Oblast1"/>
    <protectedRange algorithmName="SHA-512" hashValue="mpCOAh6jI9dbFwHNiufiRy4w1++DgkOuboy9IpLFePGR2+ooIgkFp3W4xbEZojX84hOKnyafDa0XzUMRYZY/mg==" saltValue="P++xhV2h0e1Rzvqr2DqPgA==" spinCount="100000" sqref="B4:B5 D5:I5 J2" name="Oblast2"/>
  </protectedRanges>
  <mergeCells count="36">
    <mergeCell ref="BE6:BH6"/>
    <mergeCell ref="M6:P6"/>
    <mergeCell ref="Q6:T6"/>
    <mergeCell ref="U6:X6"/>
    <mergeCell ref="Y6:AB6"/>
    <mergeCell ref="AC6:AF6"/>
    <mergeCell ref="AG6:AJ6"/>
    <mergeCell ref="AK6:AN6"/>
    <mergeCell ref="AO6:AR6"/>
    <mergeCell ref="AS6:AV6"/>
    <mergeCell ref="AW6:AZ6"/>
    <mergeCell ref="BA6:BD6"/>
    <mergeCell ref="BE5:BH5"/>
    <mergeCell ref="M5:P5"/>
    <mergeCell ref="Q5:T5"/>
    <mergeCell ref="U5:X5"/>
    <mergeCell ref="Y5:AB5"/>
    <mergeCell ref="AC5:AF5"/>
    <mergeCell ref="AG5:AJ5"/>
    <mergeCell ref="AK5:AN5"/>
    <mergeCell ref="AO5:AR5"/>
    <mergeCell ref="AS5:AV5"/>
    <mergeCell ref="AW5:AZ5"/>
    <mergeCell ref="BA5:BD5"/>
    <mergeCell ref="BE2:BH2"/>
    <mergeCell ref="M2:P2"/>
    <mergeCell ref="Q2:T2"/>
    <mergeCell ref="U2:X2"/>
    <mergeCell ref="Y2:AB2"/>
    <mergeCell ref="AC2:AF2"/>
    <mergeCell ref="AG2:AJ2"/>
    <mergeCell ref="AK2:AN2"/>
    <mergeCell ref="AO2:AR2"/>
    <mergeCell ref="AS2:AV2"/>
    <mergeCell ref="AW2:AZ2"/>
    <mergeCell ref="BA2:BD2"/>
  </mergeCells>
  <conditionalFormatting sqref="M7:Q28 U7:U28 Y7:Y28 AC7:AC28 AG7:AG28 AK7:AK28 AO7:AO28 AS7:AS28 AW7:AW28 BA7:BA28 BE7:BE28">
    <cfRule type="cellIs" dxfId="18" priority="19" operator="equal">
      <formula>0</formula>
    </cfRule>
  </conditionalFormatting>
  <conditionalFormatting sqref="P30 T30 X30 AB30 AF30 AJ30 AN30 AR30 AV30 AZ30 BD30 BH30">
    <cfRule type="cellIs" dxfId="17" priority="18" operator="equal">
      <formula>0</formula>
    </cfRule>
  </conditionalFormatting>
  <conditionalFormatting sqref="P31 T31 X31 AB31 AF31 AJ31 AN31 AR31 AV31 AZ31 BD31 BH31">
    <cfRule type="cellIs" dxfId="16" priority="17" operator="equal">
      <formula>0</formula>
    </cfRule>
  </conditionalFormatting>
  <conditionalFormatting sqref="R7:T28">
    <cfRule type="cellIs" dxfId="15" priority="16" operator="equal">
      <formula>0</formula>
    </cfRule>
  </conditionalFormatting>
  <conditionalFormatting sqref="V7:X28">
    <cfRule type="cellIs" dxfId="14" priority="15" operator="equal">
      <formula>0</formula>
    </cfRule>
  </conditionalFormatting>
  <conditionalFormatting sqref="Z7:AB28">
    <cfRule type="cellIs" dxfId="13" priority="14" operator="equal">
      <formula>0</formula>
    </cfRule>
  </conditionalFormatting>
  <conditionalFormatting sqref="AD7:AF28">
    <cfRule type="cellIs" dxfId="12" priority="13" operator="equal">
      <formula>0</formula>
    </cfRule>
  </conditionalFormatting>
  <conditionalFormatting sqref="AH7:AJ28">
    <cfRule type="cellIs" dxfId="11" priority="12" operator="equal">
      <formula>0</formula>
    </cfRule>
  </conditionalFormatting>
  <conditionalFormatting sqref="AL7:AN28">
    <cfRule type="cellIs" dxfId="10" priority="11" operator="equal">
      <formula>0</formula>
    </cfRule>
  </conditionalFormatting>
  <conditionalFormatting sqref="AP7:AR28">
    <cfRule type="cellIs" dxfId="9" priority="10" operator="equal">
      <formula>0</formula>
    </cfRule>
  </conditionalFormatting>
  <conditionalFormatting sqref="AT7:AV28">
    <cfRule type="cellIs" dxfId="8" priority="9" operator="equal">
      <formula>0</formula>
    </cfRule>
  </conditionalFormatting>
  <conditionalFormatting sqref="AX7:AZ28">
    <cfRule type="cellIs" dxfId="7" priority="8" operator="equal">
      <formula>0</formula>
    </cfRule>
  </conditionalFormatting>
  <conditionalFormatting sqref="BB7:BD28">
    <cfRule type="cellIs" dxfId="6" priority="7" operator="equal">
      <formula>0</formula>
    </cfRule>
  </conditionalFormatting>
  <conditionalFormatting sqref="BF7:BH28">
    <cfRule type="cellIs" dxfId="5" priority="6" operator="equal">
      <formula>0</formula>
    </cfRule>
  </conditionalFormatting>
  <conditionalFormatting sqref="B7:B31">
    <cfRule type="cellIs" dxfId="4" priority="5" operator="equal">
      <formula>1</formula>
    </cfRule>
  </conditionalFormatting>
  <conditionalFormatting sqref="M6:BH6">
    <cfRule type="containsErrors" dxfId="3" priority="20">
      <formula>ISERROR(M6)</formula>
    </cfRule>
  </conditionalFormatting>
  <conditionalFormatting sqref="D3:I3">
    <cfRule type="cellIs" dxfId="2" priority="2" operator="lessThan">
      <formula>0</formula>
    </cfRule>
  </conditionalFormatting>
  <conditionalFormatting sqref="B4:B5">
    <cfRule type="cellIs" dxfId="1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28"/>
  <sheetViews>
    <sheetView workbookViewId="0">
      <selection activeCell="N29" sqref="N29"/>
    </sheetView>
  </sheetViews>
  <sheetFormatPr defaultRowHeight="21" x14ac:dyDescent="0.25"/>
  <cols>
    <col min="3" max="8" width="3.85546875" customWidth="1"/>
    <col min="9" max="9" width="4.42578125" customWidth="1"/>
    <col min="10" max="10" width="5.5703125" customWidth="1"/>
    <col min="11" max="11" width="9.140625" style="1"/>
    <col min="12" max="12" width="3.5703125" style="107" customWidth="1"/>
    <col min="13" max="13" width="1.85546875" style="2" customWidth="1"/>
    <col min="14" max="14" width="5.140625" style="2" customWidth="1"/>
    <col min="15" max="15" width="3.5703125" style="105" customWidth="1"/>
    <col min="16" max="16" width="1.85546875" style="2" customWidth="1"/>
    <col min="17" max="17" width="5.140625" style="2" customWidth="1"/>
    <col min="18" max="18" width="3.5703125" style="105" customWidth="1"/>
    <col min="19" max="19" width="1.85546875" style="2" customWidth="1"/>
    <col min="20" max="20" width="5.140625" style="2" customWidth="1"/>
    <col min="21" max="21" width="3.5703125" style="105" customWidth="1"/>
    <col min="22" max="22" width="1.85546875" style="2" customWidth="1"/>
    <col min="23" max="23" width="5.140625" style="2" customWidth="1"/>
    <col min="24" max="24" width="3.5703125" style="105" customWidth="1"/>
    <col min="25" max="25" width="1.85546875" style="2" customWidth="1"/>
    <col min="26" max="26" width="5.140625" style="2" customWidth="1"/>
    <col min="27" max="27" width="3.5703125" style="105" customWidth="1"/>
    <col min="28" max="28" width="1.85546875" style="2" customWidth="1"/>
    <col min="29" max="29" width="5.140625" style="2" customWidth="1"/>
    <col min="30" max="30" width="3.5703125" style="105" customWidth="1"/>
    <col min="31" max="31" width="1.85546875" style="2" customWidth="1"/>
    <col min="32" max="32" width="5.140625" style="2" customWidth="1"/>
    <col min="33" max="33" width="3.5703125" style="105" customWidth="1"/>
    <col min="34" max="34" width="1.85546875" style="2" customWidth="1"/>
    <col min="35" max="35" width="5.140625" style="2" customWidth="1"/>
    <col min="36" max="36" width="3.5703125" style="105" customWidth="1"/>
    <col min="37" max="37" width="1.85546875" style="2" customWidth="1"/>
    <col min="38" max="38" width="5.140625" style="2" customWidth="1"/>
    <col min="39" max="39" width="3.5703125" style="105" customWidth="1"/>
    <col min="40" max="40" width="1.85546875" style="2" customWidth="1"/>
    <col min="41" max="41" width="5.140625" style="2" customWidth="1"/>
    <col min="42" max="42" width="3.5703125" style="105" customWidth="1"/>
    <col min="43" max="43" width="1.85546875" style="2" customWidth="1"/>
    <col min="44" max="44" width="5.140625" style="2" customWidth="1"/>
    <col min="45" max="45" width="3.5703125" style="105" customWidth="1"/>
    <col min="46" max="46" width="1.85546875" style="2" customWidth="1"/>
    <col min="47" max="47" width="5.140625" style="2" customWidth="1"/>
    <col min="51" max="51" width="4.28515625" customWidth="1"/>
    <col min="52" max="62" width="4.85546875" customWidth="1"/>
  </cols>
  <sheetData>
    <row r="1" spans="2:62" ht="23.25" customHeight="1" thickBot="1" x14ac:dyDescent="0.3">
      <c r="C1" s="12" t="str">
        <f ca="1">OFFSET(C4,C2,0)</f>
        <v>F</v>
      </c>
      <c r="D1" s="12" t="str">
        <f t="shared" ref="D1:H1" ca="1" si="0">OFFSET(D4,D2,0)</f>
        <v>A</v>
      </c>
      <c r="E1" s="12" t="str">
        <f t="shared" ca="1" si="0"/>
        <v>D</v>
      </c>
      <c r="F1" s="12" t="str">
        <f t="shared" ca="1" si="0"/>
        <v>G</v>
      </c>
      <c r="G1" s="12" t="str">
        <f t="shared" ca="1" si="0"/>
        <v>H</v>
      </c>
      <c r="H1" s="12" t="str">
        <f t="shared" ca="1" si="0"/>
        <v>E</v>
      </c>
      <c r="I1" s="104">
        <v>0</v>
      </c>
    </row>
    <row r="2" spans="2:62" ht="23.25" customHeight="1" thickBot="1" x14ac:dyDescent="0.3">
      <c r="B2" t="s">
        <v>17</v>
      </c>
      <c r="C2" s="103">
        <v>0</v>
      </c>
      <c r="D2" s="103">
        <v>0</v>
      </c>
      <c r="E2" s="103">
        <v>0</v>
      </c>
      <c r="F2" s="103">
        <v>0</v>
      </c>
      <c r="G2" s="103">
        <v>0</v>
      </c>
      <c r="H2" s="103">
        <v>0</v>
      </c>
      <c r="I2" s="5"/>
      <c r="L2" s="150" t="s">
        <v>10</v>
      </c>
      <c r="M2" s="151"/>
      <c r="N2" s="152"/>
      <c r="O2" s="150" t="s">
        <v>15</v>
      </c>
      <c r="P2" s="151"/>
      <c r="Q2" s="152"/>
      <c r="R2" s="150" t="s">
        <v>2</v>
      </c>
      <c r="S2" s="151"/>
      <c r="T2" s="152"/>
      <c r="U2" s="150" t="s">
        <v>16</v>
      </c>
      <c r="V2" s="151"/>
      <c r="W2" s="152"/>
      <c r="X2" s="150" t="s">
        <v>0</v>
      </c>
      <c r="Y2" s="151"/>
      <c r="Z2" s="152"/>
      <c r="AA2" s="150" t="s">
        <v>11</v>
      </c>
      <c r="AB2" s="151"/>
      <c r="AC2" s="152"/>
      <c r="AD2" s="150" t="s">
        <v>12</v>
      </c>
      <c r="AE2" s="151"/>
      <c r="AF2" s="152"/>
      <c r="AG2" s="150" t="s">
        <v>3</v>
      </c>
      <c r="AH2" s="151"/>
      <c r="AI2" s="152"/>
      <c r="AJ2" s="150" t="s">
        <v>13</v>
      </c>
      <c r="AK2" s="151"/>
      <c r="AL2" s="152"/>
      <c r="AM2" s="150" t="s">
        <v>1</v>
      </c>
      <c r="AN2" s="151"/>
      <c r="AO2" s="152"/>
      <c r="AP2" s="150" t="s">
        <v>14</v>
      </c>
      <c r="AQ2" s="151"/>
      <c r="AR2" s="152"/>
      <c r="AS2" s="150" t="s">
        <v>4</v>
      </c>
      <c r="AT2" s="151"/>
      <c r="AU2" s="152"/>
    </row>
    <row r="3" spans="2:62" ht="21.75" thickBot="1" x14ac:dyDescent="0.3"/>
    <row r="4" spans="2:62" ht="22.5" customHeight="1" x14ac:dyDescent="0.25">
      <c r="B4" s="10">
        <v>0</v>
      </c>
      <c r="C4" s="123" t="s">
        <v>11</v>
      </c>
      <c r="D4" s="123" t="s">
        <v>1</v>
      </c>
      <c r="E4" s="123" t="s">
        <v>2</v>
      </c>
      <c r="F4" s="123" t="s">
        <v>3</v>
      </c>
      <c r="G4" s="123" t="s">
        <v>4</v>
      </c>
      <c r="H4" s="123" t="s">
        <v>0</v>
      </c>
      <c r="I4" s="10"/>
      <c r="K4" s="16">
        <v>1</v>
      </c>
      <c r="L4" s="109" t="s">
        <v>10</v>
      </c>
      <c r="M4" s="110">
        <f ca="1">IF(OR(L4=$C$1,L4=$D$1,L4=$E$1,L4=$F$1,L4=$G$1,L4=$H$1,L4=$I$1),1,0)</f>
        <v>0</v>
      </c>
      <c r="N4" s="111">
        <f ca="1">IF(M4=1,L4,0)</f>
        <v>0</v>
      </c>
      <c r="O4" s="109" t="s">
        <v>15</v>
      </c>
      <c r="P4" s="110">
        <f ca="1">IF(OR(O4=$C$1,O4=$D$1,O4=$E$1,O4=$F$1,O4=$G$1,O4=$H$1,O4=$I$1),1,0)</f>
        <v>0</v>
      </c>
      <c r="Q4" s="111">
        <f ca="1">IF(P4=1,O4,0)</f>
        <v>0</v>
      </c>
      <c r="R4" s="109" t="s">
        <v>2</v>
      </c>
      <c r="S4" s="110">
        <f t="shared" ref="S4:S25" ca="1" si="1">IF(OR(R4=$C$1,R4=$D$1,R4=$E$1,R4=$F$1,R4=$G$1,R4=$H$1,R4=$I$1),1,0)</f>
        <v>1</v>
      </c>
      <c r="T4" s="111" t="str">
        <f ca="1">IF(S4=1,R4,0)</f>
        <v>D</v>
      </c>
      <c r="U4" s="109" t="s">
        <v>16</v>
      </c>
      <c r="V4" s="110">
        <f t="shared" ref="V4:V25" ca="1" si="2">IF(OR(U4=$C$1,U4=$D$1,U4=$E$1,U4=$F$1,U4=$G$1,U4=$H$1,U4=$I$1),1,0)</f>
        <v>0</v>
      </c>
      <c r="W4" s="111">
        <f ca="1">IF(V4=1,U4,0)</f>
        <v>0</v>
      </c>
      <c r="X4" s="109" t="s">
        <v>0</v>
      </c>
      <c r="Y4" s="110">
        <f t="shared" ref="Y4:Y25" ca="1" si="3">IF(OR(X4=$C$1,X4=$D$1,X4=$E$1,X4=$F$1,X4=$G$1,X4=$H$1,X4=$I$1),1,0)</f>
        <v>1</v>
      </c>
      <c r="Z4" s="111" t="str">
        <f ca="1">IF(Y4=1,X4,0)</f>
        <v>E</v>
      </c>
      <c r="AA4" s="109" t="s">
        <v>11</v>
      </c>
      <c r="AB4" s="110">
        <f t="shared" ref="AB4:AB25" ca="1" si="4">IF(OR(AA4=$C$1,AA4=$D$1,AA4=$E$1,AA4=$F$1,AA4=$G$1,AA4=$H$1,AA4=$I$1),1,0)</f>
        <v>1</v>
      </c>
      <c r="AC4" s="111" t="str">
        <f ca="1">IF(AB4=1,AA4,0)</f>
        <v>F</v>
      </c>
      <c r="AD4" s="109" t="s">
        <v>12</v>
      </c>
      <c r="AE4" s="110">
        <f t="shared" ref="AE4:AE25" ca="1" si="5">IF(OR(AD4=$C$1,AD4=$D$1,AD4=$E$1,AD4=$F$1,AD4=$G$1,AD4=$H$1,AD4=$I$1),1,0)</f>
        <v>0</v>
      </c>
      <c r="AF4" s="111">
        <f ca="1">IF(AE4=1,AD4,0)</f>
        <v>0</v>
      </c>
      <c r="AG4" s="109" t="s">
        <v>3</v>
      </c>
      <c r="AH4" s="110">
        <f t="shared" ref="AH4:AH25" ca="1" si="6">IF(OR(AG4=$C$1,AG4=$D$1,AG4=$E$1,AG4=$F$1,AG4=$G$1,AG4=$H$1,AG4=$I$1),1,0)</f>
        <v>1</v>
      </c>
      <c r="AI4" s="111" t="str">
        <f ca="1">IF(AH4=1,AG4,0)</f>
        <v>G</v>
      </c>
      <c r="AJ4" s="109" t="s">
        <v>13</v>
      </c>
      <c r="AK4" s="110">
        <f t="shared" ref="AK4:AK25" ca="1" si="7">IF(OR(AJ4=$C$1,AJ4=$D$1,AJ4=$E$1,AJ4=$F$1,AJ4=$G$1,AJ4=$H$1,AJ4=$I$1),1,0)</f>
        <v>0</v>
      </c>
      <c r="AL4" s="111">
        <f ca="1">IF(AK4=1,AJ4,0)</f>
        <v>0</v>
      </c>
      <c r="AM4" s="109" t="s">
        <v>1</v>
      </c>
      <c r="AN4" s="110">
        <f t="shared" ref="AN4:AN25" ca="1" si="8">IF(OR(AM4=$C$1,AM4=$D$1,AM4=$E$1,AM4=$F$1,AM4=$G$1,AM4=$H$1,AM4=$I$1),1,0)</f>
        <v>1</v>
      </c>
      <c r="AO4" s="111" t="str">
        <f ca="1">IF(AN4=1,AM4,0)</f>
        <v>A</v>
      </c>
      <c r="AP4" s="109" t="s">
        <v>14</v>
      </c>
      <c r="AQ4" s="110">
        <f t="shared" ref="AQ4:AQ25" ca="1" si="9">IF(OR(AP4=$C$1,AP4=$D$1,AP4=$E$1,AP4=$F$1,AP4=$G$1,AP4=$H$1,AP4=$I$1),1,0)</f>
        <v>0</v>
      </c>
      <c r="AR4" s="111">
        <f ca="1">IF(AQ4=1,AP4,0)</f>
        <v>0</v>
      </c>
      <c r="AS4" s="109" t="s">
        <v>4</v>
      </c>
      <c r="AT4" s="110">
        <f t="shared" ref="AT4:AT25" ca="1" si="10">IF(OR(AS4=$C$1,AS4=$D$1,AS4=$E$1,AS4=$F$1,AS4=$G$1,AS4=$H$1,AS4=$I$1),1,0)</f>
        <v>1</v>
      </c>
      <c r="AU4" s="111" t="str">
        <f ca="1">IF(AT4=1,AS4,0)</f>
        <v>H</v>
      </c>
      <c r="AV4" s="16">
        <v>1</v>
      </c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</row>
    <row r="5" spans="2:62" ht="22.5" customHeight="1" x14ac:dyDescent="0.25">
      <c r="B5">
        <v>1</v>
      </c>
      <c r="C5" s="11" t="s">
        <v>11</v>
      </c>
      <c r="D5" s="11" t="s">
        <v>14</v>
      </c>
      <c r="E5" s="11" t="s">
        <v>16</v>
      </c>
      <c r="F5" s="11" t="s">
        <v>13</v>
      </c>
      <c r="G5" s="11" t="s">
        <v>10</v>
      </c>
      <c r="H5" s="11" t="s">
        <v>11</v>
      </c>
      <c r="L5" s="112"/>
      <c r="M5" s="3"/>
      <c r="N5" s="113"/>
      <c r="O5" s="112"/>
      <c r="P5" s="3"/>
      <c r="Q5" s="113"/>
      <c r="R5" s="112"/>
      <c r="S5" s="3"/>
      <c r="T5" s="113"/>
      <c r="U5" s="112"/>
      <c r="V5" s="3"/>
      <c r="W5" s="113"/>
      <c r="X5" s="112"/>
      <c r="Y5" s="3"/>
      <c r="Z5" s="113"/>
      <c r="AA5" s="112"/>
      <c r="AB5" s="3"/>
      <c r="AC5" s="113"/>
      <c r="AD5" s="112"/>
      <c r="AE5" s="3"/>
      <c r="AF5" s="113"/>
      <c r="AG5" s="112"/>
      <c r="AH5" s="3"/>
      <c r="AI5" s="113"/>
      <c r="AJ5" s="112"/>
      <c r="AK5" s="3"/>
      <c r="AL5" s="113"/>
      <c r="AM5" s="112"/>
      <c r="AN5" s="3"/>
      <c r="AO5" s="113"/>
      <c r="AP5" s="112"/>
      <c r="AQ5" s="3"/>
      <c r="AR5" s="113"/>
      <c r="AS5" s="112"/>
      <c r="AT5" s="3"/>
      <c r="AU5" s="113"/>
      <c r="AV5" s="1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</row>
    <row r="6" spans="2:62" ht="22.5" customHeight="1" x14ac:dyDescent="0.25">
      <c r="B6">
        <v>2</v>
      </c>
      <c r="C6" s="11" t="s">
        <v>12</v>
      </c>
      <c r="D6" s="11" t="s">
        <v>4</v>
      </c>
      <c r="E6" s="11" t="s">
        <v>0</v>
      </c>
      <c r="F6" s="11" t="s">
        <v>1</v>
      </c>
      <c r="G6" s="11" t="s">
        <v>15</v>
      </c>
      <c r="H6" s="11" t="s">
        <v>12</v>
      </c>
      <c r="K6" s="17">
        <v>2</v>
      </c>
      <c r="L6" s="112" t="s">
        <v>2</v>
      </c>
      <c r="M6" s="3">
        <f t="shared" ref="M6:M25" ca="1" si="11">IF(OR(L6=$C$1,L6=$D$1,L6=$E$1,L6=$F$1,L6=$G$1,L6=$H$1,L6=$I$1),1,0)</f>
        <v>1</v>
      </c>
      <c r="N6" s="114" t="str">
        <f t="shared" ref="N6:N25" ca="1" si="12">IF(M6=1,L6,0)</f>
        <v>D</v>
      </c>
      <c r="O6" s="112" t="s">
        <v>16</v>
      </c>
      <c r="P6" s="3">
        <f t="shared" ref="P6:P25" ca="1" si="13">IF(OR(O6=$C$1,O6=$D$1,O6=$E$1,O6=$F$1,O6=$G$1,O6=$H$1,O6=$I$1),1,0)</f>
        <v>0</v>
      </c>
      <c r="Q6" s="114">
        <f t="shared" ref="Q6:Q25" ca="1" si="14">IF(P6=1,O6,0)</f>
        <v>0</v>
      </c>
      <c r="R6" s="112" t="s">
        <v>0</v>
      </c>
      <c r="S6" s="3">
        <f t="shared" ca="1" si="1"/>
        <v>1</v>
      </c>
      <c r="T6" s="114" t="str">
        <f t="shared" ref="T6:T25" ca="1" si="15">IF(S6=1,R6,0)</f>
        <v>E</v>
      </c>
      <c r="U6" s="112" t="s">
        <v>11</v>
      </c>
      <c r="V6" s="3">
        <f t="shared" ca="1" si="2"/>
        <v>1</v>
      </c>
      <c r="W6" s="114" t="str">
        <f t="shared" ref="W6:W25" ca="1" si="16">IF(V6=1,U6,0)</f>
        <v>F</v>
      </c>
      <c r="X6" s="112" t="s">
        <v>12</v>
      </c>
      <c r="Y6" s="3">
        <f t="shared" ca="1" si="3"/>
        <v>0</v>
      </c>
      <c r="Z6" s="114">
        <f t="shared" ref="Z6:Z25" ca="1" si="17">IF(Y6=1,X6,0)</f>
        <v>0</v>
      </c>
      <c r="AA6" s="112" t="s">
        <v>3</v>
      </c>
      <c r="AB6" s="3">
        <f t="shared" ca="1" si="4"/>
        <v>1</v>
      </c>
      <c r="AC6" s="114" t="str">
        <f t="shared" ref="AC6:AC25" ca="1" si="18">IF(AB6=1,AA6,0)</f>
        <v>G</v>
      </c>
      <c r="AD6" s="112" t="s">
        <v>13</v>
      </c>
      <c r="AE6" s="3">
        <f t="shared" ca="1" si="5"/>
        <v>0</v>
      </c>
      <c r="AF6" s="114">
        <f t="shared" ref="AF6:AF25" ca="1" si="19">IF(AE6=1,AD6,0)</f>
        <v>0</v>
      </c>
      <c r="AG6" s="112" t="s">
        <v>1</v>
      </c>
      <c r="AH6" s="3">
        <f t="shared" ca="1" si="6"/>
        <v>1</v>
      </c>
      <c r="AI6" s="114" t="str">
        <f t="shared" ref="AI6:AI25" ca="1" si="20">IF(AH6=1,AG6,0)</f>
        <v>A</v>
      </c>
      <c r="AJ6" s="112" t="s">
        <v>14</v>
      </c>
      <c r="AK6" s="3">
        <f t="shared" ca="1" si="7"/>
        <v>0</v>
      </c>
      <c r="AL6" s="114">
        <f t="shared" ref="AL6:AL25" ca="1" si="21">IF(AK6=1,AJ6,0)</f>
        <v>0</v>
      </c>
      <c r="AM6" s="112" t="s">
        <v>4</v>
      </c>
      <c r="AN6" s="3">
        <f t="shared" ca="1" si="8"/>
        <v>1</v>
      </c>
      <c r="AO6" s="114" t="str">
        <f t="shared" ref="AO6:AO25" ca="1" si="22">IF(AN6=1,AM6,0)</f>
        <v>H</v>
      </c>
      <c r="AP6" s="112" t="s">
        <v>10</v>
      </c>
      <c r="AQ6" s="3">
        <f t="shared" ca="1" si="9"/>
        <v>0</v>
      </c>
      <c r="AR6" s="114">
        <f t="shared" ref="AR6:AR25" ca="1" si="23">IF(AQ6=1,AP6,0)</f>
        <v>0</v>
      </c>
      <c r="AS6" s="112" t="s">
        <v>15</v>
      </c>
      <c r="AT6" s="3">
        <f t="shared" ca="1" si="10"/>
        <v>0</v>
      </c>
      <c r="AU6" s="114">
        <f t="shared" ref="AU6:AU25" ca="1" si="24">IF(AT6=1,AS6,0)</f>
        <v>0</v>
      </c>
      <c r="AV6" s="17">
        <v>2</v>
      </c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</row>
    <row r="7" spans="2:62" ht="22.5" customHeight="1" x14ac:dyDescent="0.25">
      <c r="B7">
        <v>3</v>
      </c>
      <c r="C7" s="11" t="s">
        <v>3</v>
      </c>
      <c r="D7" s="11" t="s">
        <v>10</v>
      </c>
      <c r="E7" s="11" t="s">
        <v>11</v>
      </c>
      <c r="F7" s="11" t="s">
        <v>14</v>
      </c>
      <c r="G7" s="11" t="s">
        <v>2</v>
      </c>
      <c r="H7" s="11" t="s">
        <v>3</v>
      </c>
      <c r="J7" s="9"/>
      <c r="K7" s="17" t="s">
        <v>5</v>
      </c>
      <c r="L7" s="112" t="s">
        <v>16</v>
      </c>
      <c r="M7" s="3">
        <f t="shared" ca="1" si="11"/>
        <v>0</v>
      </c>
      <c r="N7" s="114">
        <f t="shared" ca="1" si="12"/>
        <v>0</v>
      </c>
      <c r="O7" s="112" t="s">
        <v>0</v>
      </c>
      <c r="P7" s="3">
        <f t="shared" ca="1" si="13"/>
        <v>1</v>
      </c>
      <c r="Q7" s="114" t="str">
        <f t="shared" ca="1" si="14"/>
        <v>E</v>
      </c>
      <c r="R7" s="112" t="s">
        <v>11</v>
      </c>
      <c r="S7" s="3">
        <f t="shared" ca="1" si="1"/>
        <v>1</v>
      </c>
      <c r="T7" s="114" t="str">
        <f t="shared" ca="1" si="15"/>
        <v>F</v>
      </c>
      <c r="U7" s="112" t="s">
        <v>12</v>
      </c>
      <c r="V7" s="3">
        <f t="shared" ca="1" si="2"/>
        <v>0</v>
      </c>
      <c r="W7" s="114">
        <f t="shared" ca="1" si="16"/>
        <v>0</v>
      </c>
      <c r="X7" s="112" t="s">
        <v>3</v>
      </c>
      <c r="Y7" s="3">
        <f t="shared" ca="1" si="3"/>
        <v>1</v>
      </c>
      <c r="Z7" s="114" t="str">
        <f t="shared" ca="1" si="17"/>
        <v>G</v>
      </c>
      <c r="AA7" s="112" t="s">
        <v>13</v>
      </c>
      <c r="AB7" s="3">
        <f t="shared" ca="1" si="4"/>
        <v>0</v>
      </c>
      <c r="AC7" s="114">
        <f t="shared" ca="1" si="18"/>
        <v>0</v>
      </c>
      <c r="AD7" s="112" t="s">
        <v>1</v>
      </c>
      <c r="AE7" s="3">
        <f t="shared" ca="1" si="5"/>
        <v>1</v>
      </c>
      <c r="AF7" s="114" t="str">
        <f t="shared" ca="1" si="19"/>
        <v>A</v>
      </c>
      <c r="AG7" s="112" t="s">
        <v>14</v>
      </c>
      <c r="AH7" s="3">
        <f t="shared" ca="1" si="6"/>
        <v>0</v>
      </c>
      <c r="AI7" s="114">
        <f t="shared" ca="1" si="20"/>
        <v>0</v>
      </c>
      <c r="AJ7" s="112" t="s">
        <v>4</v>
      </c>
      <c r="AK7" s="3">
        <f t="shared" ca="1" si="7"/>
        <v>1</v>
      </c>
      <c r="AL7" s="114" t="str">
        <f t="shared" ca="1" si="21"/>
        <v>H</v>
      </c>
      <c r="AM7" s="112" t="s">
        <v>10</v>
      </c>
      <c r="AN7" s="3">
        <f t="shared" ca="1" si="8"/>
        <v>0</v>
      </c>
      <c r="AO7" s="114">
        <f t="shared" ca="1" si="22"/>
        <v>0</v>
      </c>
      <c r="AP7" s="112" t="s">
        <v>15</v>
      </c>
      <c r="AQ7" s="3">
        <f t="shared" ca="1" si="9"/>
        <v>0</v>
      </c>
      <c r="AR7" s="114">
        <f t="shared" ca="1" si="23"/>
        <v>0</v>
      </c>
      <c r="AS7" s="112" t="s">
        <v>2</v>
      </c>
      <c r="AT7" s="3">
        <f t="shared" ca="1" si="10"/>
        <v>1</v>
      </c>
      <c r="AU7" s="114" t="str">
        <f t="shared" ca="1" si="24"/>
        <v>D</v>
      </c>
      <c r="AV7" s="17" t="s">
        <v>5</v>
      </c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</row>
    <row r="8" spans="2:62" ht="22.5" customHeight="1" x14ac:dyDescent="0.25">
      <c r="B8">
        <v>4</v>
      </c>
      <c r="C8" s="11" t="s">
        <v>13</v>
      </c>
      <c r="D8" s="11" t="s">
        <v>15</v>
      </c>
      <c r="E8" s="11" t="s">
        <v>12</v>
      </c>
      <c r="F8" s="11" t="s">
        <v>4</v>
      </c>
      <c r="G8" s="11" t="s">
        <v>16</v>
      </c>
      <c r="H8" s="11" t="s">
        <v>13</v>
      </c>
      <c r="K8" s="17" t="s">
        <v>6</v>
      </c>
      <c r="L8" s="112" t="s">
        <v>0</v>
      </c>
      <c r="M8" s="3">
        <f t="shared" ca="1" si="11"/>
        <v>1</v>
      </c>
      <c r="N8" s="114" t="str">
        <f t="shared" ca="1" si="12"/>
        <v>E</v>
      </c>
      <c r="O8" s="112" t="s">
        <v>11</v>
      </c>
      <c r="P8" s="3">
        <f t="shared" ca="1" si="13"/>
        <v>1</v>
      </c>
      <c r="Q8" s="114" t="str">
        <f t="shared" ca="1" si="14"/>
        <v>F</v>
      </c>
      <c r="R8" s="112" t="s">
        <v>12</v>
      </c>
      <c r="S8" s="3">
        <f t="shared" ca="1" si="1"/>
        <v>0</v>
      </c>
      <c r="T8" s="114">
        <f t="shared" ca="1" si="15"/>
        <v>0</v>
      </c>
      <c r="U8" s="112" t="s">
        <v>3</v>
      </c>
      <c r="V8" s="3">
        <f t="shared" ca="1" si="2"/>
        <v>1</v>
      </c>
      <c r="W8" s="114" t="str">
        <f t="shared" ca="1" si="16"/>
        <v>G</v>
      </c>
      <c r="X8" s="112" t="s">
        <v>13</v>
      </c>
      <c r="Y8" s="3">
        <f t="shared" ca="1" si="3"/>
        <v>0</v>
      </c>
      <c r="Z8" s="114">
        <f t="shared" ca="1" si="17"/>
        <v>0</v>
      </c>
      <c r="AA8" s="112" t="s">
        <v>1</v>
      </c>
      <c r="AB8" s="3">
        <f t="shared" ca="1" si="4"/>
        <v>1</v>
      </c>
      <c r="AC8" s="114" t="str">
        <f t="shared" ca="1" si="18"/>
        <v>A</v>
      </c>
      <c r="AD8" s="112" t="s">
        <v>14</v>
      </c>
      <c r="AE8" s="3">
        <f t="shared" ca="1" si="5"/>
        <v>0</v>
      </c>
      <c r="AF8" s="114">
        <f t="shared" ca="1" si="19"/>
        <v>0</v>
      </c>
      <c r="AG8" s="112" t="s">
        <v>4</v>
      </c>
      <c r="AH8" s="3">
        <f t="shared" ca="1" si="6"/>
        <v>1</v>
      </c>
      <c r="AI8" s="114" t="str">
        <f t="shared" ca="1" si="20"/>
        <v>H</v>
      </c>
      <c r="AJ8" s="112" t="s">
        <v>10</v>
      </c>
      <c r="AK8" s="3">
        <f t="shared" ca="1" si="7"/>
        <v>0</v>
      </c>
      <c r="AL8" s="114">
        <f t="shared" ca="1" si="21"/>
        <v>0</v>
      </c>
      <c r="AM8" s="112" t="s">
        <v>15</v>
      </c>
      <c r="AN8" s="3">
        <f t="shared" ca="1" si="8"/>
        <v>0</v>
      </c>
      <c r="AO8" s="114">
        <f t="shared" ca="1" si="22"/>
        <v>0</v>
      </c>
      <c r="AP8" s="112" t="s">
        <v>2</v>
      </c>
      <c r="AQ8" s="3">
        <f t="shared" ca="1" si="9"/>
        <v>1</v>
      </c>
      <c r="AR8" s="114" t="str">
        <f t="shared" ca="1" si="23"/>
        <v>D</v>
      </c>
      <c r="AS8" s="112" t="s">
        <v>16</v>
      </c>
      <c r="AT8" s="3">
        <f t="shared" ca="1" si="10"/>
        <v>0</v>
      </c>
      <c r="AU8" s="114">
        <f t="shared" ca="1" si="24"/>
        <v>0</v>
      </c>
      <c r="AV8" s="17" t="s">
        <v>6</v>
      </c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</row>
    <row r="9" spans="2:62" ht="22.5" customHeight="1" x14ac:dyDescent="0.25">
      <c r="B9" s="7">
        <v>5</v>
      </c>
      <c r="C9" s="122" t="s">
        <v>1</v>
      </c>
      <c r="D9" s="122" t="s">
        <v>2</v>
      </c>
      <c r="E9" s="122" t="s">
        <v>3</v>
      </c>
      <c r="F9" s="122" t="s">
        <v>10</v>
      </c>
      <c r="G9" s="122" t="s">
        <v>0</v>
      </c>
      <c r="H9" s="122" t="s">
        <v>1</v>
      </c>
      <c r="I9" s="7"/>
      <c r="K9" s="17">
        <v>4</v>
      </c>
      <c r="L9" s="112" t="s">
        <v>11</v>
      </c>
      <c r="M9" s="3">
        <f t="shared" ca="1" si="11"/>
        <v>1</v>
      </c>
      <c r="N9" s="114" t="str">
        <f t="shared" ca="1" si="12"/>
        <v>F</v>
      </c>
      <c r="O9" s="112" t="s">
        <v>12</v>
      </c>
      <c r="P9" s="3">
        <f t="shared" ca="1" si="13"/>
        <v>0</v>
      </c>
      <c r="Q9" s="114">
        <f t="shared" ca="1" si="14"/>
        <v>0</v>
      </c>
      <c r="R9" s="112" t="s">
        <v>3</v>
      </c>
      <c r="S9" s="3">
        <f t="shared" ca="1" si="1"/>
        <v>1</v>
      </c>
      <c r="T9" s="114" t="str">
        <f t="shared" ca="1" si="15"/>
        <v>G</v>
      </c>
      <c r="U9" s="112" t="s">
        <v>13</v>
      </c>
      <c r="V9" s="3">
        <f t="shared" ca="1" si="2"/>
        <v>0</v>
      </c>
      <c r="W9" s="114">
        <f t="shared" ca="1" si="16"/>
        <v>0</v>
      </c>
      <c r="X9" s="112" t="s">
        <v>1</v>
      </c>
      <c r="Y9" s="3">
        <f t="shared" ca="1" si="3"/>
        <v>1</v>
      </c>
      <c r="Z9" s="114" t="str">
        <f t="shared" ca="1" si="17"/>
        <v>A</v>
      </c>
      <c r="AA9" s="112" t="s">
        <v>14</v>
      </c>
      <c r="AB9" s="3">
        <f t="shared" ca="1" si="4"/>
        <v>0</v>
      </c>
      <c r="AC9" s="114">
        <f t="shared" ca="1" si="18"/>
        <v>0</v>
      </c>
      <c r="AD9" s="112" t="s">
        <v>4</v>
      </c>
      <c r="AE9" s="3">
        <f t="shared" ca="1" si="5"/>
        <v>1</v>
      </c>
      <c r="AF9" s="114" t="str">
        <f t="shared" ca="1" si="19"/>
        <v>H</v>
      </c>
      <c r="AG9" s="112" t="s">
        <v>10</v>
      </c>
      <c r="AH9" s="3">
        <f t="shared" ca="1" si="6"/>
        <v>0</v>
      </c>
      <c r="AI9" s="114">
        <f t="shared" ca="1" si="20"/>
        <v>0</v>
      </c>
      <c r="AJ9" s="112" t="s">
        <v>15</v>
      </c>
      <c r="AK9" s="3">
        <f t="shared" ca="1" si="7"/>
        <v>0</v>
      </c>
      <c r="AL9" s="114">
        <f t="shared" ca="1" si="21"/>
        <v>0</v>
      </c>
      <c r="AM9" s="112" t="s">
        <v>2</v>
      </c>
      <c r="AN9" s="3">
        <f t="shared" ca="1" si="8"/>
        <v>1</v>
      </c>
      <c r="AO9" s="114" t="str">
        <f t="shared" ca="1" si="22"/>
        <v>D</v>
      </c>
      <c r="AP9" s="112" t="s">
        <v>16</v>
      </c>
      <c r="AQ9" s="3">
        <f t="shared" ca="1" si="9"/>
        <v>0</v>
      </c>
      <c r="AR9" s="114">
        <f t="shared" ca="1" si="23"/>
        <v>0</v>
      </c>
      <c r="AS9" s="112" t="s">
        <v>0</v>
      </c>
      <c r="AT9" s="3">
        <f t="shared" ca="1" si="10"/>
        <v>1</v>
      </c>
      <c r="AU9" s="114" t="str">
        <f t="shared" ca="1" si="24"/>
        <v>E</v>
      </c>
      <c r="AV9" s="17">
        <v>4</v>
      </c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</row>
    <row r="10" spans="2:62" ht="22.5" customHeight="1" x14ac:dyDescent="0.25">
      <c r="B10">
        <v>6</v>
      </c>
      <c r="C10" s="11" t="s">
        <v>14</v>
      </c>
      <c r="D10" s="11" t="s">
        <v>16</v>
      </c>
      <c r="E10" s="11" t="s">
        <v>13</v>
      </c>
      <c r="F10" s="11" t="s">
        <v>15</v>
      </c>
      <c r="G10" s="11" t="s">
        <v>11</v>
      </c>
      <c r="H10" s="11" t="s">
        <v>14</v>
      </c>
      <c r="K10" s="18">
        <v>-5</v>
      </c>
      <c r="L10" s="112" t="s">
        <v>12</v>
      </c>
      <c r="M10" s="3">
        <f t="shared" ca="1" si="11"/>
        <v>0</v>
      </c>
      <c r="N10" s="115">
        <f t="shared" ca="1" si="12"/>
        <v>0</v>
      </c>
      <c r="O10" s="112" t="s">
        <v>3</v>
      </c>
      <c r="P10" s="3">
        <f t="shared" ca="1" si="13"/>
        <v>1</v>
      </c>
      <c r="Q10" s="115" t="str">
        <f t="shared" ca="1" si="14"/>
        <v>G</v>
      </c>
      <c r="R10" s="112" t="s">
        <v>13</v>
      </c>
      <c r="S10" s="3">
        <f t="shared" ca="1" si="1"/>
        <v>0</v>
      </c>
      <c r="T10" s="115">
        <f t="shared" ca="1" si="15"/>
        <v>0</v>
      </c>
      <c r="U10" s="112" t="s">
        <v>1</v>
      </c>
      <c r="V10" s="3">
        <f t="shared" ca="1" si="2"/>
        <v>1</v>
      </c>
      <c r="W10" s="115" t="str">
        <f t="shared" ca="1" si="16"/>
        <v>A</v>
      </c>
      <c r="X10" s="112" t="s">
        <v>14</v>
      </c>
      <c r="Y10" s="3">
        <f t="shared" ca="1" si="3"/>
        <v>0</v>
      </c>
      <c r="Z10" s="115">
        <f t="shared" ca="1" si="17"/>
        <v>0</v>
      </c>
      <c r="AA10" s="112" t="s">
        <v>4</v>
      </c>
      <c r="AB10" s="3">
        <f t="shared" ca="1" si="4"/>
        <v>1</v>
      </c>
      <c r="AC10" s="115" t="str">
        <f t="shared" ca="1" si="18"/>
        <v>H</v>
      </c>
      <c r="AD10" s="112" t="s">
        <v>10</v>
      </c>
      <c r="AE10" s="3">
        <f t="shared" ca="1" si="5"/>
        <v>0</v>
      </c>
      <c r="AF10" s="115">
        <f t="shared" ca="1" si="19"/>
        <v>0</v>
      </c>
      <c r="AG10" s="112" t="s">
        <v>15</v>
      </c>
      <c r="AH10" s="3">
        <f t="shared" ca="1" si="6"/>
        <v>0</v>
      </c>
      <c r="AI10" s="115">
        <f t="shared" ca="1" si="20"/>
        <v>0</v>
      </c>
      <c r="AJ10" s="112" t="s">
        <v>2</v>
      </c>
      <c r="AK10" s="3">
        <f t="shared" ca="1" si="7"/>
        <v>1</v>
      </c>
      <c r="AL10" s="115" t="str">
        <f t="shared" ca="1" si="21"/>
        <v>D</v>
      </c>
      <c r="AM10" s="112" t="s">
        <v>16</v>
      </c>
      <c r="AN10" s="3">
        <f t="shared" ca="1" si="8"/>
        <v>0</v>
      </c>
      <c r="AO10" s="115">
        <f t="shared" ca="1" si="22"/>
        <v>0</v>
      </c>
      <c r="AP10" s="112" t="s">
        <v>0</v>
      </c>
      <c r="AQ10" s="3">
        <f t="shared" ca="1" si="9"/>
        <v>1</v>
      </c>
      <c r="AR10" s="115" t="str">
        <f t="shared" ca="1" si="23"/>
        <v>E</v>
      </c>
      <c r="AS10" s="112" t="s">
        <v>11</v>
      </c>
      <c r="AT10" s="3">
        <f t="shared" ca="1" si="10"/>
        <v>1</v>
      </c>
      <c r="AU10" s="115" t="str">
        <f t="shared" ca="1" si="24"/>
        <v>F</v>
      </c>
      <c r="AV10" s="18">
        <v>-5</v>
      </c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</row>
    <row r="11" spans="2:62" ht="22.5" customHeight="1" x14ac:dyDescent="0.25">
      <c r="B11" s="7">
        <v>7</v>
      </c>
      <c r="C11" s="122" t="s">
        <v>4</v>
      </c>
      <c r="D11" s="122" t="s">
        <v>0</v>
      </c>
      <c r="E11" s="122" t="s">
        <v>1</v>
      </c>
      <c r="F11" s="122" t="s">
        <v>2</v>
      </c>
      <c r="G11" s="122" t="s">
        <v>12</v>
      </c>
      <c r="H11" s="122" t="s">
        <v>4</v>
      </c>
      <c r="I11" s="7"/>
      <c r="K11" s="18">
        <v>5</v>
      </c>
      <c r="L11" s="112" t="s">
        <v>3</v>
      </c>
      <c r="M11" s="3">
        <f t="shared" ca="1" si="11"/>
        <v>1</v>
      </c>
      <c r="N11" s="115" t="str">
        <f t="shared" ca="1" si="12"/>
        <v>G</v>
      </c>
      <c r="O11" s="112" t="s">
        <v>13</v>
      </c>
      <c r="P11" s="3">
        <f t="shared" ca="1" si="13"/>
        <v>0</v>
      </c>
      <c r="Q11" s="115">
        <f t="shared" ca="1" si="14"/>
        <v>0</v>
      </c>
      <c r="R11" s="112" t="s">
        <v>1</v>
      </c>
      <c r="S11" s="3">
        <f t="shared" ca="1" si="1"/>
        <v>1</v>
      </c>
      <c r="T11" s="115" t="str">
        <f t="shared" ca="1" si="15"/>
        <v>A</v>
      </c>
      <c r="U11" s="112" t="s">
        <v>14</v>
      </c>
      <c r="V11" s="3">
        <f t="shared" ca="1" si="2"/>
        <v>0</v>
      </c>
      <c r="W11" s="115">
        <f t="shared" ca="1" si="16"/>
        <v>0</v>
      </c>
      <c r="X11" s="112" t="s">
        <v>4</v>
      </c>
      <c r="Y11" s="3">
        <f t="shared" ca="1" si="3"/>
        <v>1</v>
      </c>
      <c r="Z11" s="115" t="str">
        <f t="shared" ca="1" si="17"/>
        <v>H</v>
      </c>
      <c r="AA11" s="112" t="s">
        <v>10</v>
      </c>
      <c r="AB11" s="3">
        <f t="shared" ca="1" si="4"/>
        <v>0</v>
      </c>
      <c r="AC11" s="115">
        <f t="shared" ca="1" si="18"/>
        <v>0</v>
      </c>
      <c r="AD11" s="112" t="s">
        <v>15</v>
      </c>
      <c r="AE11" s="3">
        <f t="shared" ca="1" si="5"/>
        <v>0</v>
      </c>
      <c r="AF11" s="115">
        <f t="shared" ca="1" si="19"/>
        <v>0</v>
      </c>
      <c r="AG11" s="112" t="s">
        <v>2</v>
      </c>
      <c r="AH11" s="3">
        <f t="shared" ca="1" si="6"/>
        <v>1</v>
      </c>
      <c r="AI11" s="115" t="str">
        <f t="shared" ca="1" si="20"/>
        <v>D</v>
      </c>
      <c r="AJ11" s="112" t="s">
        <v>16</v>
      </c>
      <c r="AK11" s="3">
        <f t="shared" ca="1" si="7"/>
        <v>0</v>
      </c>
      <c r="AL11" s="115">
        <f t="shared" ca="1" si="21"/>
        <v>0</v>
      </c>
      <c r="AM11" s="112" t="s">
        <v>0</v>
      </c>
      <c r="AN11" s="3">
        <f t="shared" ca="1" si="8"/>
        <v>1</v>
      </c>
      <c r="AO11" s="115" t="str">
        <f t="shared" ca="1" si="22"/>
        <v>E</v>
      </c>
      <c r="AP11" s="112" t="s">
        <v>11</v>
      </c>
      <c r="AQ11" s="3">
        <f t="shared" ca="1" si="9"/>
        <v>1</v>
      </c>
      <c r="AR11" s="115" t="str">
        <f t="shared" ca="1" si="23"/>
        <v>F</v>
      </c>
      <c r="AS11" s="112" t="s">
        <v>12</v>
      </c>
      <c r="AT11" s="3">
        <f t="shared" ca="1" si="10"/>
        <v>0</v>
      </c>
      <c r="AU11" s="115">
        <f t="shared" ca="1" si="24"/>
        <v>0</v>
      </c>
      <c r="AV11" s="18">
        <v>5</v>
      </c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</row>
    <row r="12" spans="2:62" ht="22.5" customHeight="1" x14ac:dyDescent="0.25">
      <c r="B12">
        <v>8</v>
      </c>
      <c r="C12" s="11" t="s">
        <v>10</v>
      </c>
      <c r="D12" s="11" t="s">
        <v>11</v>
      </c>
      <c r="E12" s="11" t="s">
        <v>14</v>
      </c>
      <c r="F12" s="11" t="s">
        <v>16</v>
      </c>
      <c r="G12" s="11" t="s">
        <v>3</v>
      </c>
      <c r="H12" s="11" t="s">
        <v>10</v>
      </c>
      <c r="K12" s="18" t="s">
        <v>7</v>
      </c>
      <c r="L12" s="112" t="s">
        <v>13</v>
      </c>
      <c r="M12" s="3">
        <f t="shared" ca="1" si="11"/>
        <v>0</v>
      </c>
      <c r="N12" s="115">
        <f t="shared" ca="1" si="12"/>
        <v>0</v>
      </c>
      <c r="O12" s="112" t="s">
        <v>1</v>
      </c>
      <c r="P12" s="3">
        <f t="shared" ca="1" si="13"/>
        <v>1</v>
      </c>
      <c r="Q12" s="115" t="str">
        <f t="shared" ca="1" si="14"/>
        <v>A</v>
      </c>
      <c r="R12" s="112" t="s">
        <v>14</v>
      </c>
      <c r="S12" s="3">
        <f t="shared" ca="1" si="1"/>
        <v>0</v>
      </c>
      <c r="T12" s="115">
        <f t="shared" ca="1" si="15"/>
        <v>0</v>
      </c>
      <c r="U12" s="112" t="s">
        <v>4</v>
      </c>
      <c r="V12" s="3">
        <f t="shared" ca="1" si="2"/>
        <v>1</v>
      </c>
      <c r="W12" s="115" t="str">
        <f t="shared" ca="1" si="16"/>
        <v>H</v>
      </c>
      <c r="X12" s="112" t="s">
        <v>10</v>
      </c>
      <c r="Y12" s="3">
        <f t="shared" ca="1" si="3"/>
        <v>0</v>
      </c>
      <c r="Z12" s="115">
        <f t="shared" ca="1" si="17"/>
        <v>0</v>
      </c>
      <c r="AA12" s="112" t="s">
        <v>15</v>
      </c>
      <c r="AB12" s="3">
        <f t="shared" ca="1" si="4"/>
        <v>0</v>
      </c>
      <c r="AC12" s="115">
        <f t="shared" ca="1" si="18"/>
        <v>0</v>
      </c>
      <c r="AD12" s="112" t="s">
        <v>2</v>
      </c>
      <c r="AE12" s="3">
        <f t="shared" ca="1" si="5"/>
        <v>1</v>
      </c>
      <c r="AF12" s="115" t="str">
        <f t="shared" ca="1" si="19"/>
        <v>D</v>
      </c>
      <c r="AG12" s="112" t="s">
        <v>16</v>
      </c>
      <c r="AH12" s="3">
        <f t="shared" ca="1" si="6"/>
        <v>0</v>
      </c>
      <c r="AI12" s="115">
        <f t="shared" ca="1" si="20"/>
        <v>0</v>
      </c>
      <c r="AJ12" s="112" t="s">
        <v>0</v>
      </c>
      <c r="AK12" s="3">
        <f t="shared" ca="1" si="7"/>
        <v>1</v>
      </c>
      <c r="AL12" s="115" t="str">
        <f t="shared" ca="1" si="21"/>
        <v>E</v>
      </c>
      <c r="AM12" s="112" t="s">
        <v>11</v>
      </c>
      <c r="AN12" s="3">
        <f t="shared" ca="1" si="8"/>
        <v>1</v>
      </c>
      <c r="AO12" s="115" t="str">
        <f t="shared" ca="1" si="22"/>
        <v>F</v>
      </c>
      <c r="AP12" s="112" t="s">
        <v>12</v>
      </c>
      <c r="AQ12" s="3">
        <f t="shared" ca="1" si="9"/>
        <v>0</v>
      </c>
      <c r="AR12" s="115">
        <f t="shared" ca="1" si="23"/>
        <v>0</v>
      </c>
      <c r="AS12" s="112" t="s">
        <v>3</v>
      </c>
      <c r="AT12" s="3">
        <f t="shared" ca="1" si="10"/>
        <v>1</v>
      </c>
      <c r="AU12" s="115" t="str">
        <f t="shared" ca="1" si="24"/>
        <v>G</v>
      </c>
      <c r="AV12" s="18" t="s">
        <v>7</v>
      </c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</row>
    <row r="13" spans="2:62" ht="22.5" customHeight="1" x14ac:dyDescent="0.25">
      <c r="B13" s="7">
        <v>9</v>
      </c>
      <c r="C13" s="122" t="s">
        <v>15</v>
      </c>
      <c r="D13" s="122" t="s">
        <v>12</v>
      </c>
      <c r="E13" s="122" t="s">
        <v>4</v>
      </c>
      <c r="F13" s="122" t="s">
        <v>0</v>
      </c>
      <c r="G13" s="122" t="s">
        <v>13</v>
      </c>
      <c r="H13" s="122" t="s">
        <v>15</v>
      </c>
      <c r="I13" s="7"/>
      <c r="K13" s="19">
        <v>6</v>
      </c>
      <c r="L13" s="112" t="s">
        <v>1</v>
      </c>
      <c r="M13" s="3">
        <f t="shared" ca="1" si="11"/>
        <v>1</v>
      </c>
      <c r="N13" s="116" t="str">
        <f t="shared" ca="1" si="12"/>
        <v>A</v>
      </c>
      <c r="O13" s="112" t="s">
        <v>14</v>
      </c>
      <c r="P13" s="3">
        <f t="shared" ca="1" si="13"/>
        <v>0</v>
      </c>
      <c r="Q13" s="116">
        <f t="shared" ca="1" si="14"/>
        <v>0</v>
      </c>
      <c r="R13" s="112" t="s">
        <v>4</v>
      </c>
      <c r="S13" s="3">
        <f t="shared" ca="1" si="1"/>
        <v>1</v>
      </c>
      <c r="T13" s="116" t="str">
        <f t="shared" ca="1" si="15"/>
        <v>H</v>
      </c>
      <c r="U13" s="112" t="s">
        <v>10</v>
      </c>
      <c r="V13" s="3">
        <f t="shared" ca="1" si="2"/>
        <v>0</v>
      </c>
      <c r="W13" s="116">
        <f t="shared" ca="1" si="16"/>
        <v>0</v>
      </c>
      <c r="X13" s="112" t="s">
        <v>15</v>
      </c>
      <c r="Y13" s="3">
        <f t="shared" ca="1" si="3"/>
        <v>0</v>
      </c>
      <c r="Z13" s="116">
        <f t="shared" ca="1" si="17"/>
        <v>0</v>
      </c>
      <c r="AA13" s="112" t="s">
        <v>2</v>
      </c>
      <c r="AB13" s="3">
        <f t="shared" ca="1" si="4"/>
        <v>1</v>
      </c>
      <c r="AC13" s="116" t="str">
        <f t="shared" ca="1" si="18"/>
        <v>D</v>
      </c>
      <c r="AD13" s="112" t="s">
        <v>16</v>
      </c>
      <c r="AE13" s="3">
        <f t="shared" ca="1" si="5"/>
        <v>0</v>
      </c>
      <c r="AF13" s="116">
        <f t="shared" ca="1" si="19"/>
        <v>0</v>
      </c>
      <c r="AG13" s="112" t="s">
        <v>0</v>
      </c>
      <c r="AH13" s="3">
        <f t="shared" ca="1" si="6"/>
        <v>1</v>
      </c>
      <c r="AI13" s="116" t="str">
        <f t="shared" ca="1" si="20"/>
        <v>E</v>
      </c>
      <c r="AJ13" s="112" t="s">
        <v>11</v>
      </c>
      <c r="AK13" s="3">
        <f t="shared" ca="1" si="7"/>
        <v>1</v>
      </c>
      <c r="AL13" s="116" t="str">
        <f t="shared" ca="1" si="21"/>
        <v>F</v>
      </c>
      <c r="AM13" s="112" t="s">
        <v>12</v>
      </c>
      <c r="AN13" s="3">
        <f t="shared" ca="1" si="8"/>
        <v>0</v>
      </c>
      <c r="AO13" s="116">
        <f t="shared" ca="1" si="22"/>
        <v>0</v>
      </c>
      <c r="AP13" s="112" t="s">
        <v>3</v>
      </c>
      <c r="AQ13" s="3">
        <f t="shared" ca="1" si="9"/>
        <v>1</v>
      </c>
      <c r="AR13" s="116" t="str">
        <f t="shared" ca="1" si="23"/>
        <v>G</v>
      </c>
      <c r="AS13" s="112" t="s">
        <v>13</v>
      </c>
      <c r="AT13" s="3">
        <f t="shared" ca="1" si="10"/>
        <v>0</v>
      </c>
      <c r="AU13" s="116">
        <f t="shared" ca="1" si="24"/>
        <v>0</v>
      </c>
      <c r="AV13" s="19">
        <v>6</v>
      </c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</row>
    <row r="14" spans="2:62" ht="22.5" customHeight="1" x14ac:dyDescent="0.25">
      <c r="B14">
        <v>10</v>
      </c>
      <c r="C14" s="11" t="s">
        <v>2</v>
      </c>
      <c r="D14" s="11" t="s">
        <v>3</v>
      </c>
      <c r="E14" s="11" t="s">
        <v>10</v>
      </c>
      <c r="F14" s="11" t="s">
        <v>11</v>
      </c>
      <c r="G14" s="11" t="s">
        <v>1</v>
      </c>
      <c r="H14" s="11" t="s">
        <v>2</v>
      </c>
      <c r="K14" s="19">
        <v>7</v>
      </c>
      <c r="L14" s="112" t="s">
        <v>14</v>
      </c>
      <c r="M14" s="3">
        <f t="shared" ca="1" si="11"/>
        <v>0</v>
      </c>
      <c r="N14" s="116">
        <f t="shared" ca="1" si="12"/>
        <v>0</v>
      </c>
      <c r="O14" s="112" t="s">
        <v>4</v>
      </c>
      <c r="P14" s="3">
        <f t="shared" ca="1" si="13"/>
        <v>1</v>
      </c>
      <c r="Q14" s="116" t="str">
        <f t="shared" ca="1" si="14"/>
        <v>H</v>
      </c>
      <c r="R14" s="112" t="s">
        <v>10</v>
      </c>
      <c r="S14" s="3">
        <f t="shared" ca="1" si="1"/>
        <v>0</v>
      </c>
      <c r="T14" s="116">
        <f t="shared" ca="1" si="15"/>
        <v>0</v>
      </c>
      <c r="U14" s="112" t="s">
        <v>15</v>
      </c>
      <c r="V14" s="3">
        <f t="shared" ca="1" si="2"/>
        <v>0</v>
      </c>
      <c r="W14" s="116">
        <f t="shared" ca="1" si="16"/>
        <v>0</v>
      </c>
      <c r="X14" s="112" t="s">
        <v>2</v>
      </c>
      <c r="Y14" s="3">
        <f t="shared" ca="1" si="3"/>
        <v>1</v>
      </c>
      <c r="Z14" s="116" t="str">
        <f t="shared" ca="1" si="17"/>
        <v>D</v>
      </c>
      <c r="AA14" s="112" t="s">
        <v>16</v>
      </c>
      <c r="AB14" s="3">
        <f t="shared" ca="1" si="4"/>
        <v>0</v>
      </c>
      <c r="AC14" s="116">
        <f t="shared" ca="1" si="18"/>
        <v>0</v>
      </c>
      <c r="AD14" s="112" t="s">
        <v>0</v>
      </c>
      <c r="AE14" s="3">
        <f t="shared" ca="1" si="5"/>
        <v>1</v>
      </c>
      <c r="AF14" s="116" t="str">
        <f t="shared" ca="1" si="19"/>
        <v>E</v>
      </c>
      <c r="AG14" s="112" t="s">
        <v>11</v>
      </c>
      <c r="AH14" s="3">
        <f t="shared" ca="1" si="6"/>
        <v>1</v>
      </c>
      <c r="AI14" s="116" t="str">
        <f t="shared" ca="1" si="20"/>
        <v>F</v>
      </c>
      <c r="AJ14" s="112" t="s">
        <v>12</v>
      </c>
      <c r="AK14" s="3">
        <f t="shared" ca="1" si="7"/>
        <v>0</v>
      </c>
      <c r="AL14" s="116">
        <f t="shared" ca="1" si="21"/>
        <v>0</v>
      </c>
      <c r="AM14" s="112" t="s">
        <v>3</v>
      </c>
      <c r="AN14" s="3">
        <f t="shared" ca="1" si="8"/>
        <v>1</v>
      </c>
      <c r="AO14" s="116" t="str">
        <f t="shared" ca="1" si="22"/>
        <v>G</v>
      </c>
      <c r="AP14" s="112" t="s">
        <v>13</v>
      </c>
      <c r="AQ14" s="3">
        <f t="shared" ca="1" si="9"/>
        <v>0</v>
      </c>
      <c r="AR14" s="116">
        <f t="shared" ca="1" si="23"/>
        <v>0</v>
      </c>
      <c r="AS14" s="112" t="s">
        <v>1</v>
      </c>
      <c r="AT14" s="3">
        <f t="shared" ca="1" si="10"/>
        <v>1</v>
      </c>
      <c r="AU14" s="116" t="str">
        <f t="shared" ca="1" si="24"/>
        <v>A</v>
      </c>
      <c r="AV14" s="19">
        <v>7</v>
      </c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</row>
    <row r="15" spans="2:62" ht="22.5" customHeight="1" x14ac:dyDescent="0.25">
      <c r="B15">
        <v>11</v>
      </c>
      <c r="C15" s="11" t="s">
        <v>16</v>
      </c>
      <c r="D15" s="11" t="s">
        <v>13</v>
      </c>
      <c r="E15" s="11" t="s">
        <v>15</v>
      </c>
      <c r="F15" s="11" t="s">
        <v>12</v>
      </c>
      <c r="G15" s="11" t="s">
        <v>14</v>
      </c>
      <c r="H15" s="11" t="s">
        <v>16</v>
      </c>
      <c r="K15" s="19" t="s">
        <v>8</v>
      </c>
      <c r="L15" s="112" t="s">
        <v>4</v>
      </c>
      <c r="M15" s="3">
        <f t="shared" ca="1" si="11"/>
        <v>1</v>
      </c>
      <c r="N15" s="116" t="str">
        <f t="shared" ca="1" si="12"/>
        <v>H</v>
      </c>
      <c r="O15" s="112" t="s">
        <v>10</v>
      </c>
      <c r="P15" s="3">
        <f t="shared" ca="1" si="13"/>
        <v>0</v>
      </c>
      <c r="Q15" s="116">
        <f t="shared" ca="1" si="14"/>
        <v>0</v>
      </c>
      <c r="R15" s="112" t="s">
        <v>15</v>
      </c>
      <c r="S15" s="3">
        <f t="shared" ca="1" si="1"/>
        <v>0</v>
      </c>
      <c r="T15" s="116">
        <f t="shared" ca="1" si="15"/>
        <v>0</v>
      </c>
      <c r="U15" s="112" t="s">
        <v>2</v>
      </c>
      <c r="V15" s="3">
        <f t="shared" ca="1" si="2"/>
        <v>1</v>
      </c>
      <c r="W15" s="116" t="str">
        <f t="shared" ca="1" si="16"/>
        <v>D</v>
      </c>
      <c r="X15" s="112" t="s">
        <v>16</v>
      </c>
      <c r="Y15" s="3">
        <f t="shared" ca="1" si="3"/>
        <v>0</v>
      </c>
      <c r="Z15" s="116">
        <f t="shared" ca="1" si="17"/>
        <v>0</v>
      </c>
      <c r="AA15" s="112" t="s">
        <v>0</v>
      </c>
      <c r="AB15" s="3">
        <f t="shared" ca="1" si="4"/>
        <v>1</v>
      </c>
      <c r="AC15" s="116" t="str">
        <f t="shared" ca="1" si="18"/>
        <v>E</v>
      </c>
      <c r="AD15" s="112" t="s">
        <v>11</v>
      </c>
      <c r="AE15" s="3">
        <f t="shared" ca="1" si="5"/>
        <v>1</v>
      </c>
      <c r="AF15" s="116" t="str">
        <f t="shared" ca="1" si="19"/>
        <v>F</v>
      </c>
      <c r="AG15" s="112" t="s">
        <v>12</v>
      </c>
      <c r="AH15" s="3">
        <f t="shared" ca="1" si="6"/>
        <v>0</v>
      </c>
      <c r="AI15" s="116">
        <f t="shared" ca="1" si="20"/>
        <v>0</v>
      </c>
      <c r="AJ15" s="112" t="s">
        <v>3</v>
      </c>
      <c r="AK15" s="3">
        <f t="shared" ca="1" si="7"/>
        <v>1</v>
      </c>
      <c r="AL15" s="116" t="str">
        <f t="shared" ca="1" si="21"/>
        <v>G</v>
      </c>
      <c r="AM15" s="112" t="s">
        <v>13</v>
      </c>
      <c r="AN15" s="3">
        <f t="shared" ca="1" si="8"/>
        <v>0</v>
      </c>
      <c r="AO15" s="116">
        <f t="shared" ca="1" si="22"/>
        <v>0</v>
      </c>
      <c r="AP15" s="112" t="s">
        <v>1</v>
      </c>
      <c r="AQ15" s="3">
        <f t="shared" ca="1" si="9"/>
        <v>1</v>
      </c>
      <c r="AR15" s="116" t="str">
        <f t="shared" ca="1" si="23"/>
        <v>A</v>
      </c>
      <c r="AS15" s="112" t="s">
        <v>14</v>
      </c>
      <c r="AT15" s="3">
        <f t="shared" ca="1" si="10"/>
        <v>0</v>
      </c>
      <c r="AU15" s="116">
        <f t="shared" ca="1" si="24"/>
        <v>0</v>
      </c>
      <c r="AV15" s="19" t="s">
        <v>8</v>
      </c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</row>
    <row r="16" spans="2:62" ht="22.5" customHeight="1" x14ac:dyDescent="0.25">
      <c r="B16" s="8">
        <v>12</v>
      </c>
      <c r="C16" s="97" t="s">
        <v>0</v>
      </c>
      <c r="D16" s="97" t="s">
        <v>1</v>
      </c>
      <c r="E16" s="97" t="s">
        <v>2</v>
      </c>
      <c r="F16" s="97" t="s">
        <v>3</v>
      </c>
      <c r="G16" s="97" t="s">
        <v>4</v>
      </c>
      <c r="H16" s="97" t="s">
        <v>0</v>
      </c>
      <c r="I16" s="8"/>
      <c r="L16" s="112"/>
      <c r="M16" s="3"/>
      <c r="N16" s="113"/>
      <c r="O16" s="112"/>
      <c r="P16" s="3"/>
      <c r="Q16" s="113"/>
      <c r="R16" s="112"/>
      <c r="S16" s="3"/>
      <c r="T16" s="113"/>
      <c r="U16" s="112"/>
      <c r="V16" s="3"/>
      <c r="W16" s="113"/>
      <c r="X16" s="112"/>
      <c r="Y16" s="3"/>
      <c r="Z16" s="113"/>
      <c r="AA16" s="112"/>
      <c r="AB16" s="3"/>
      <c r="AC16" s="113"/>
      <c r="AD16" s="112"/>
      <c r="AE16" s="3"/>
      <c r="AF16" s="113"/>
      <c r="AG16" s="112"/>
      <c r="AH16" s="3"/>
      <c r="AI16" s="113"/>
      <c r="AJ16" s="112"/>
      <c r="AK16" s="3"/>
      <c r="AL16" s="113"/>
      <c r="AM16" s="112"/>
      <c r="AN16" s="3"/>
      <c r="AO16" s="113"/>
      <c r="AP16" s="112"/>
      <c r="AQ16" s="3"/>
      <c r="AR16" s="113"/>
      <c r="AS16" s="112"/>
      <c r="AT16" s="3"/>
      <c r="AU16" s="113"/>
      <c r="AV16" s="1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</row>
    <row r="17" spans="2:62" ht="22.5" customHeight="1" x14ac:dyDescent="0.25">
      <c r="B17">
        <v>13</v>
      </c>
      <c r="C17" s="11" t="s">
        <v>11</v>
      </c>
      <c r="D17" s="11" t="s">
        <v>14</v>
      </c>
      <c r="E17" s="11" t="s">
        <v>16</v>
      </c>
      <c r="F17" s="11" t="s">
        <v>13</v>
      </c>
      <c r="G17" s="11" t="s">
        <v>10</v>
      </c>
      <c r="H17" s="11" t="s">
        <v>11</v>
      </c>
      <c r="K17" s="20" t="s">
        <v>9</v>
      </c>
      <c r="L17" s="112" t="s">
        <v>15</v>
      </c>
      <c r="M17" s="3">
        <f t="shared" ca="1" si="11"/>
        <v>0</v>
      </c>
      <c r="N17" s="117">
        <f t="shared" ca="1" si="12"/>
        <v>0</v>
      </c>
      <c r="O17" s="112" t="s">
        <v>2</v>
      </c>
      <c r="P17" s="3">
        <f t="shared" ca="1" si="13"/>
        <v>1</v>
      </c>
      <c r="Q17" s="117" t="str">
        <f t="shared" ca="1" si="14"/>
        <v>D</v>
      </c>
      <c r="R17" s="112" t="s">
        <v>16</v>
      </c>
      <c r="S17" s="3">
        <f t="shared" ca="1" si="1"/>
        <v>0</v>
      </c>
      <c r="T17" s="117">
        <f t="shared" ca="1" si="15"/>
        <v>0</v>
      </c>
      <c r="U17" s="112" t="s">
        <v>0</v>
      </c>
      <c r="V17" s="3">
        <f t="shared" ca="1" si="2"/>
        <v>1</v>
      </c>
      <c r="W17" s="117" t="str">
        <f t="shared" ca="1" si="16"/>
        <v>E</v>
      </c>
      <c r="X17" s="112" t="s">
        <v>11</v>
      </c>
      <c r="Y17" s="3">
        <f t="shared" ca="1" si="3"/>
        <v>1</v>
      </c>
      <c r="Z17" s="117" t="str">
        <f t="shared" ca="1" si="17"/>
        <v>F</v>
      </c>
      <c r="AA17" s="112" t="s">
        <v>12</v>
      </c>
      <c r="AB17" s="3">
        <f t="shared" ca="1" si="4"/>
        <v>0</v>
      </c>
      <c r="AC17" s="117">
        <f t="shared" ca="1" si="18"/>
        <v>0</v>
      </c>
      <c r="AD17" s="112" t="s">
        <v>3</v>
      </c>
      <c r="AE17" s="3">
        <f t="shared" ca="1" si="5"/>
        <v>1</v>
      </c>
      <c r="AF17" s="117" t="str">
        <f t="shared" ca="1" si="19"/>
        <v>G</v>
      </c>
      <c r="AG17" s="112" t="s">
        <v>13</v>
      </c>
      <c r="AH17" s="3">
        <f t="shared" ca="1" si="6"/>
        <v>0</v>
      </c>
      <c r="AI17" s="117">
        <f t="shared" ca="1" si="20"/>
        <v>0</v>
      </c>
      <c r="AJ17" s="112" t="s">
        <v>1</v>
      </c>
      <c r="AK17" s="3">
        <f t="shared" ca="1" si="7"/>
        <v>1</v>
      </c>
      <c r="AL17" s="117" t="str">
        <f t="shared" ca="1" si="21"/>
        <v>A</v>
      </c>
      <c r="AM17" s="112" t="s">
        <v>14</v>
      </c>
      <c r="AN17" s="3">
        <f t="shared" ca="1" si="8"/>
        <v>0</v>
      </c>
      <c r="AO17" s="117">
        <f t="shared" ca="1" si="22"/>
        <v>0</v>
      </c>
      <c r="AP17" s="112" t="s">
        <v>4</v>
      </c>
      <c r="AQ17" s="3">
        <f t="shared" ca="1" si="9"/>
        <v>1</v>
      </c>
      <c r="AR17" s="117" t="str">
        <f t="shared" ca="1" si="23"/>
        <v>H</v>
      </c>
      <c r="AS17" s="112" t="s">
        <v>10</v>
      </c>
      <c r="AT17" s="3">
        <f t="shared" ca="1" si="10"/>
        <v>0</v>
      </c>
      <c r="AU17" s="117">
        <f t="shared" ca="1" si="24"/>
        <v>0</v>
      </c>
      <c r="AV17" s="20" t="s">
        <v>9</v>
      </c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</row>
    <row r="18" spans="2:62" ht="22.5" customHeight="1" x14ac:dyDescent="0.25">
      <c r="B18">
        <v>14</v>
      </c>
      <c r="C18" s="11" t="s">
        <v>12</v>
      </c>
      <c r="D18" s="11" t="s">
        <v>4</v>
      </c>
      <c r="E18" s="11" t="s">
        <v>0</v>
      </c>
      <c r="F18" s="11" t="s">
        <v>1</v>
      </c>
      <c r="G18" s="11" t="s">
        <v>15</v>
      </c>
      <c r="H18" s="11" t="s">
        <v>12</v>
      </c>
      <c r="K18" s="20">
        <v>9</v>
      </c>
      <c r="L18" s="112" t="s">
        <v>2</v>
      </c>
      <c r="M18" s="3">
        <f t="shared" ca="1" si="11"/>
        <v>1</v>
      </c>
      <c r="N18" s="117" t="str">
        <f t="shared" ca="1" si="12"/>
        <v>D</v>
      </c>
      <c r="O18" s="112" t="s">
        <v>16</v>
      </c>
      <c r="P18" s="3">
        <f t="shared" ca="1" si="13"/>
        <v>0</v>
      </c>
      <c r="Q18" s="117">
        <f t="shared" ca="1" si="14"/>
        <v>0</v>
      </c>
      <c r="R18" s="112" t="s">
        <v>0</v>
      </c>
      <c r="S18" s="3">
        <f t="shared" ca="1" si="1"/>
        <v>1</v>
      </c>
      <c r="T18" s="117" t="str">
        <f t="shared" ca="1" si="15"/>
        <v>E</v>
      </c>
      <c r="U18" s="112" t="s">
        <v>11</v>
      </c>
      <c r="V18" s="3">
        <f t="shared" ca="1" si="2"/>
        <v>1</v>
      </c>
      <c r="W18" s="117" t="str">
        <f t="shared" ca="1" si="16"/>
        <v>F</v>
      </c>
      <c r="X18" s="112" t="s">
        <v>12</v>
      </c>
      <c r="Y18" s="3">
        <f t="shared" ca="1" si="3"/>
        <v>0</v>
      </c>
      <c r="Z18" s="117">
        <f t="shared" ca="1" si="17"/>
        <v>0</v>
      </c>
      <c r="AA18" s="112" t="s">
        <v>3</v>
      </c>
      <c r="AB18" s="3">
        <f t="shared" ca="1" si="4"/>
        <v>1</v>
      </c>
      <c r="AC18" s="117" t="str">
        <f t="shared" ca="1" si="18"/>
        <v>G</v>
      </c>
      <c r="AD18" s="112" t="s">
        <v>13</v>
      </c>
      <c r="AE18" s="3">
        <f t="shared" ca="1" si="5"/>
        <v>0</v>
      </c>
      <c r="AF18" s="117">
        <f t="shared" ca="1" si="19"/>
        <v>0</v>
      </c>
      <c r="AG18" s="112" t="s">
        <v>1</v>
      </c>
      <c r="AH18" s="3">
        <f t="shared" ca="1" si="6"/>
        <v>1</v>
      </c>
      <c r="AI18" s="117" t="str">
        <f t="shared" ca="1" si="20"/>
        <v>A</v>
      </c>
      <c r="AJ18" s="112" t="s">
        <v>14</v>
      </c>
      <c r="AK18" s="3">
        <f t="shared" ca="1" si="7"/>
        <v>0</v>
      </c>
      <c r="AL18" s="117">
        <f t="shared" ca="1" si="21"/>
        <v>0</v>
      </c>
      <c r="AM18" s="112" t="s">
        <v>4</v>
      </c>
      <c r="AN18" s="3">
        <f t="shared" ca="1" si="8"/>
        <v>1</v>
      </c>
      <c r="AO18" s="117" t="str">
        <f t="shared" ca="1" si="22"/>
        <v>H</v>
      </c>
      <c r="AP18" s="112" t="s">
        <v>10</v>
      </c>
      <c r="AQ18" s="3">
        <f t="shared" ca="1" si="9"/>
        <v>0</v>
      </c>
      <c r="AR18" s="117">
        <f t="shared" ca="1" si="23"/>
        <v>0</v>
      </c>
      <c r="AS18" s="112" t="s">
        <v>15</v>
      </c>
      <c r="AT18" s="3">
        <f t="shared" ca="1" si="10"/>
        <v>0</v>
      </c>
      <c r="AU18" s="117">
        <f t="shared" ca="1" si="24"/>
        <v>0</v>
      </c>
      <c r="AV18" s="20">
        <v>9</v>
      </c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</row>
    <row r="19" spans="2:62" ht="22.5" customHeight="1" x14ac:dyDescent="0.25">
      <c r="B19">
        <v>15</v>
      </c>
      <c r="C19" s="11" t="s">
        <v>3</v>
      </c>
      <c r="D19" s="11" t="s">
        <v>10</v>
      </c>
      <c r="E19" s="11" t="s">
        <v>11</v>
      </c>
      <c r="F19" s="11" t="s">
        <v>14</v>
      </c>
      <c r="G19" s="11" t="s">
        <v>2</v>
      </c>
      <c r="H19" s="11" t="s">
        <v>3</v>
      </c>
      <c r="K19" s="20" t="s">
        <v>18</v>
      </c>
      <c r="L19" s="112" t="s">
        <v>16</v>
      </c>
      <c r="M19" s="3">
        <f t="shared" ca="1" si="11"/>
        <v>0</v>
      </c>
      <c r="N19" s="117">
        <f t="shared" ca="1" si="12"/>
        <v>0</v>
      </c>
      <c r="O19" s="112" t="s">
        <v>0</v>
      </c>
      <c r="P19" s="3">
        <f t="shared" ca="1" si="13"/>
        <v>1</v>
      </c>
      <c r="Q19" s="117" t="str">
        <f t="shared" ca="1" si="14"/>
        <v>E</v>
      </c>
      <c r="R19" s="112" t="s">
        <v>11</v>
      </c>
      <c r="S19" s="3">
        <f t="shared" ca="1" si="1"/>
        <v>1</v>
      </c>
      <c r="T19" s="117" t="str">
        <f t="shared" ca="1" si="15"/>
        <v>F</v>
      </c>
      <c r="U19" s="112" t="s">
        <v>12</v>
      </c>
      <c r="V19" s="3">
        <f t="shared" ca="1" si="2"/>
        <v>0</v>
      </c>
      <c r="W19" s="117">
        <f t="shared" ca="1" si="16"/>
        <v>0</v>
      </c>
      <c r="X19" s="112" t="s">
        <v>3</v>
      </c>
      <c r="Y19" s="3">
        <f t="shared" ca="1" si="3"/>
        <v>1</v>
      </c>
      <c r="Z19" s="117" t="str">
        <f t="shared" ca="1" si="17"/>
        <v>G</v>
      </c>
      <c r="AA19" s="112" t="s">
        <v>13</v>
      </c>
      <c r="AB19" s="3">
        <f t="shared" ca="1" si="4"/>
        <v>0</v>
      </c>
      <c r="AC19" s="117">
        <f t="shared" ca="1" si="18"/>
        <v>0</v>
      </c>
      <c r="AD19" s="112" t="s">
        <v>1</v>
      </c>
      <c r="AE19" s="3">
        <f t="shared" ca="1" si="5"/>
        <v>1</v>
      </c>
      <c r="AF19" s="117" t="str">
        <f t="shared" ca="1" si="19"/>
        <v>A</v>
      </c>
      <c r="AG19" s="112" t="s">
        <v>14</v>
      </c>
      <c r="AH19" s="3">
        <f t="shared" ca="1" si="6"/>
        <v>0</v>
      </c>
      <c r="AI19" s="117">
        <f t="shared" ca="1" si="20"/>
        <v>0</v>
      </c>
      <c r="AJ19" s="112" t="s">
        <v>4</v>
      </c>
      <c r="AK19" s="3">
        <f t="shared" ca="1" si="7"/>
        <v>1</v>
      </c>
      <c r="AL19" s="117" t="str">
        <f t="shared" ca="1" si="21"/>
        <v>H</v>
      </c>
      <c r="AM19" s="112" t="s">
        <v>10</v>
      </c>
      <c r="AN19" s="3">
        <f t="shared" ca="1" si="8"/>
        <v>0</v>
      </c>
      <c r="AO19" s="117">
        <f t="shared" ca="1" si="22"/>
        <v>0</v>
      </c>
      <c r="AP19" s="112" t="s">
        <v>15</v>
      </c>
      <c r="AQ19" s="3">
        <f t="shared" ca="1" si="9"/>
        <v>0</v>
      </c>
      <c r="AR19" s="117">
        <f t="shared" ca="1" si="23"/>
        <v>0</v>
      </c>
      <c r="AS19" s="112" t="s">
        <v>2</v>
      </c>
      <c r="AT19" s="3">
        <f t="shared" ca="1" si="10"/>
        <v>1</v>
      </c>
      <c r="AU19" s="117" t="str">
        <f t="shared" ca="1" si="24"/>
        <v>D</v>
      </c>
      <c r="AV19" s="20" t="s">
        <v>18</v>
      </c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</row>
    <row r="20" spans="2:62" ht="22.5" customHeight="1" x14ac:dyDescent="0.25">
      <c r="B20">
        <v>16</v>
      </c>
      <c r="C20" s="11" t="s">
        <v>13</v>
      </c>
      <c r="D20" s="11" t="s">
        <v>15</v>
      </c>
      <c r="E20" s="11" t="s">
        <v>12</v>
      </c>
      <c r="F20" s="11" t="s">
        <v>4</v>
      </c>
      <c r="G20" s="11" t="s">
        <v>16</v>
      </c>
      <c r="H20" s="11" t="s">
        <v>13</v>
      </c>
      <c r="L20" s="112"/>
      <c r="M20" s="3"/>
      <c r="N20" s="113"/>
      <c r="O20" s="112"/>
      <c r="P20" s="3"/>
      <c r="Q20" s="113"/>
      <c r="R20" s="112"/>
      <c r="S20" s="3"/>
      <c r="T20" s="113"/>
      <c r="U20" s="112"/>
      <c r="V20" s="3"/>
      <c r="W20" s="113"/>
      <c r="X20" s="112"/>
      <c r="Y20" s="3"/>
      <c r="Z20" s="113"/>
      <c r="AA20" s="112"/>
      <c r="AB20" s="3"/>
      <c r="AC20" s="113"/>
      <c r="AD20" s="112"/>
      <c r="AE20" s="3"/>
      <c r="AF20" s="113"/>
      <c r="AG20" s="112"/>
      <c r="AH20" s="3"/>
      <c r="AI20" s="113"/>
      <c r="AJ20" s="112"/>
      <c r="AK20" s="3"/>
      <c r="AL20" s="113"/>
      <c r="AM20" s="112"/>
      <c r="AN20" s="3"/>
      <c r="AO20" s="113"/>
      <c r="AP20" s="112"/>
      <c r="AQ20" s="3"/>
      <c r="AR20" s="113"/>
      <c r="AS20" s="112"/>
      <c r="AT20" s="3"/>
      <c r="AU20" s="113"/>
      <c r="AV20" s="1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</row>
    <row r="21" spans="2:62" ht="22.5" customHeight="1" x14ac:dyDescent="0.25">
      <c r="B21" s="7">
        <v>17</v>
      </c>
      <c r="C21" s="122" t="s">
        <v>1</v>
      </c>
      <c r="D21" s="122" t="s">
        <v>2</v>
      </c>
      <c r="E21" s="122" t="s">
        <v>3</v>
      </c>
      <c r="F21" s="122" t="s">
        <v>10</v>
      </c>
      <c r="G21" s="122" t="s">
        <v>0</v>
      </c>
      <c r="H21" s="122" t="s">
        <v>1</v>
      </c>
      <c r="I21" s="7"/>
      <c r="K21" s="21">
        <v>11</v>
      </c>
      <c r="L21" s="112" t="s">
        <v>11</v>
      </c>
      <c r="M21" s="3">
        <f t="shared" ca="1" si="11"/>
        <v>1</v>
      </c>
      <c r="N21" s="118" t="str">
        <f t="shared" ca="1" si="12"/>
        <v>F</v>
      </c>
      <c r="O21" s="112" t="s">
        <v>12</v>
      </c>
      <c r="P21" s="3">
        <f t="shared" ca="1" si="13"/>
        <v>0</v>
      </c>
      <c r="Q21" s="118">
        <f t="shared" ca="1" si="14"/>
        <v>0</v>
      </c>
      <c r="R21" s="112" t="s">
        <v>3</v>
      </c>
      <c r="S21" s="3">
        <f t="shared" ca="1" si="1"/>
        <v>1</v>
      </c>
      <c r="T21" s="118" t="str">
        <f t="shared" ca="1" si="15"/>
        <v>G</v>
      </c>
      <c r="U21" s="112" t="s">
        <v>13</v>
      </c>
      <c r="V21" s="3">
        <f t="shared" ca="1" si="2"/>
        <v>0</v>
      </c>
      <c r="W21" s="118">
        <f t="shared" ca="1" si="16"/>
        <v>0</v>
      </c>
      <c r="X21" s="112" t="s">
        <v>1</v>
      </c>
      <c r="Y21" s="3">
        <f t="shared" ca="1" si="3"/>
        <v>1</v>
      </c>
      <c r="Z21" s="118" t="str">
        <f t="shared" ca="1" si="17"/>
        <v>A</v>
      </c>
      <c r="AA21" s="112" t="s">
        <v>14</v>
      </c>
      <c r="AB21" s="3">
        <f t="shared" ca="1" si="4"/>
        <v>0</v>
      </c>
      <c r="AC21" s="118">
        <f t="shared" ca="1" si="18"/>
        <v>0</v>
      </c>
      <c r="AD21" s="112" t="s">
        <v>4</v>
      </c>
      <c r="AE21" s="3">
        <f t="shared" ca="1" si="5"/>
        <v>1</v>
      </c>
      <c r="AF21" s="118" t="str">
        <f t="shared" ca="1" si="19"/>
        <v>H</v>
      </c>
      <c r="AG21" s="112" t="s">
        <v>10</v>
      </c>
      <c r="AH21" s="3">
        <f t="shared" ca="1" si="6"/>
        <v>0</v>
      </c>
      <c r="AI21" s="118">
        <f t="shared" ca="1" si="20"/>
        <v>0</v>
      </c>
      <c r="AJ21" s="112" t="s">
        <v>15</v>
      </c>
      <c r="AK21" s="3">
        <f t="shared" ca="1" si="7"/>
        <v>0</v>
      </c>
      <c r="AL21" s="118">
        <f t="shared" ca="1" si="21"/>
        <v>0</v>
      </c>
      <c r="AM21" s="112" t="s">
        <v>2</v>
      </c>
      <c r="AN21" s="3">
        <f t="shared" ca="1" si="8"/>
        <v>1</v>
      </c>
      <c r="AO21" s="118" t="str">
        <f t="shared" ca="1" si="22"/>
        <v>D</v>
      </c>
      <c r="AP21" s="112" t="s">
        <v>16</v>
      </c>
      <c r="AQ21" s="3">
        <f t="shared" ca="1" si="9"/>
        <v>0</v>
      </c>
      <c r="AR21" s="118">
        <f t="shared" ca="1" si="23"/>
        <v>0</v>
      </c>
      <c r="AS21" s="112" t="s">
        <v>0</v>
      </c>
      <c r="AT21" s="3">
        <f t="shared" ca="1" si="10"/>
        <v>1</v>
      </c>
      <c r="AU21" s="118" t="str">
        <f t="shared" ca="1" si="24"/>
        <v>E</v>
      </c>
      <c r="AV21" s="21">
        <v>11</v>
      </c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</row>
    <row r="22" spans="2:62" ht="22.5" customHeight="1" x14ac:dyDescent="0.25">
      <c r="B22">
        <v>18</v>
      </c>
      <c r="C22" s="11" t="s">
        <v>14</v>
      </c>
      <c r="D22" s="11" t="s">
        <v>16</v>
      </c>
      <c r="E22" s="11" t="s">
        <v>13</v>
      </c>
      <c r="F22" s="11" t="s">
        <v>15</v>
      </c>
      <c r="G22" s="11" t="s">
        <v>11</v>
      </c>
      <c r="H22" s="11" t="s">
        <v>14</v>
      </c>
      <c r="K22" s="21" t="s">
        <v>19</v>
      </c>
      <c r="L22" s="112" t="s">
        <v>12</v>
      </c>
      <c r="M22" s="3">
        <f t="shared" ca="1" si="11"/>
        <v>0</v>
      </c>
      <c r="N22" s="118">
        <f t="shared" ca="1" si="12"/>
        <v>0</v>
      </c>
      <c r="O22" s="112" t="s">
        <v>3</v>
      </c>
      <c r="P22" s="3">
        <f t="shared" ca="1" si="13"/>
        <v>1</v>
      </c>
      <c r="Q22" s="118" t="str">
        <f t="shared" ca="1" si="14"/>
        <v>G</v>
      </c>
      <c r="R22" s="112" t="s">
        <v>13</v>
      </c>
      <c r="S22" s="3">
        <f t="shared" ca="1" si="1"/>
        <v>0</v>
      </c>
      <c r="T22" s="118">
        <f t="shared" ca="1" si="15"/>
        <v>0</v>
      </c>
      <c r="U22" s="112" t="s">
        <v>1</v>
      </c>
      <c r="V22" s="3">
        <f t="shared" ca="1" si="2"/>
        <v>1</v>
      </c>
      <c r="W22" s="118" t="str">
        <f t="shared" ca="1" si="16"/>
        <v>A</v>
      </c>
      <c r="X22" s="112" t="s">
        <v>14</v>
      </c>
      <c r="Y22" s="3">
        <f t="shared" ca="1" si="3"/>
        <v>0</v>
      </c>
      <c r="Z22" s="118">
        <f t="shared" ca="1" si="17"/>
        <v>0</v>
      </c>
      <c r="AA22" s="112" t="s">
        <v>4</v>
      </c>
      <c r="AB22" s="3">
        <f t="shared" ca="1" si="4"/>
        <v>1</v>
      </c>
      <c r="AC22" s="118" t="str">
        <f t="shared" ca="1" si="18"/>
        <v>H</v>
      </c>
      <c r="AD22" s="112" t="s">
        <v>10</v>
      </c>
      <c r="AE22" s="3">
        <f t="shared" ca="1" si="5"/>
        <v>0</v>
      </c>
      <c r="AF22" s="118">
        <f t="shared" ca="1" si="19"/>
        <v>0</v>
      </c>
      <c r="AG22" s="112" t="s">
        <v>15</v>
      </c>
      <c r="AH22" s="3">
        <f t="shared" ca="1" si="6"/>
        <v>0</v>
      </c>
      <c r="AI22" s="118">
        <f t="shared" ca="1" si="20"/>
        <v>0</v>
      </c>
      <c r="AJ22" s="112" t="s">
        <v>2</v>
      </c>
      <c r="AK22" s="3">
        <f t="shared" ca="1" si="7"/>
        <v>1</v>
      </c>
      <c r="AL22" s="118" t="str">
        <f t="shared" ca="1" si="21"/>
        <v>D</v>
      </c>
      <c r="AM22" s="112" t="s">
        <v>16</v>
      </c>
      <c r="AN22" s="3">
        <f t="shared" ca="1" si="8"/>
        <v>0</v>
      </c>
      <c r="AO22" s="118">
        <f t="shared" ca="1" si="22"/>
        <v>0</v>
      </c>
      <c r="AP22" s="112" t="s">
        <v>0</v>
      </c>
      <c r="AQ22" s="3">
        <f t="shared" ca="1" si="9"/>
        <v>1</v>
      </c>
      <c r="AR22" s="118" t="str">
        <f t="shared" ca="1" si="23"/>
        <v>E</v>
      </c>
      <c r="AS22" s="112" t="s">
        <v>11</v>
      </c>
      <c r="AT22" s="3">
        <f t="shared" ca="1" si="10"/>
        <v>1</v>
      </c>
      <c r="AU22" s="118" t="str">
        <f t="shared" ca="1" si="24"/>
        <v>F</v>
      </c>
      <c r="AV22" s="21" t="s">
        <v>19</v>
      </c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</row>
    <row r="23" spans="2:62" ht="22.5" customHeight="1" x14ac:dyDescent="0.25">
      <c r="B23">
        <v>19</v>
      </c>
      <c r="C23" s="11" t="s">
        <v>4</v>
      </c>
      <c r="D23" s="11" t="s">
        <v>0</v>
      </c>
      <c r="E23" s="11" t="s">
        <v>1</v>
      </c>
      <c r="F23" s="11" t="s">
        <v>2</v>
      </c>
      <c r="G23" s="11" t="s">
        <v>12</v>
      </c>
      <c r="H23" s="11" t="s">
        <v>4</v>
      </c>
      <c r="L23" s="112"/>
      <c r="M23" s="3"/>
      <c r="N23" s="113"/>
      <c r="O23" s="112"/>
      <c r="P23" s="3"/>
      <c r="Q23" s="113"/>
      <c r="R23" s="112"/>
      <c r="S23" s="3"/>
      <c r="T23" s="113"/>
      <c r="U23" s="112"/>
      <c r="V23" s="3"/>
      <c r="W23" s="113"/>
      <c r="X23" s="112"/>
      <c r="Y23" s="3"/>
      <c r="Z23" s="113"/>
      <c r="AA23" s="112"/>
      <c r="AB23" s="3"/>
      <c r="AC23" s="113"/>
      <c r="AD23" s="112"/>
      <c r="AE23" s="3"/>
      <c r="AF23" s="113"/>
      <c r="AG23" s="112"/>
      <c r="AH23" s="3"/>
      <c r="AI23" s="113"/>
      <c r="AJ23" s="112"/>
      <c r="AK23" s="3"/>
      <c r="AL23" s="113"/>
      <c r="AM23" s="112"/>
      <c r="AN23" s="3"/>
      <c r="AO23" s="113"/>
      <c r="AP23" s="112"/>
      <c r="AQ23" s="3"/>
      <c r="AR23" s="113"/>
      <c r="AS23" s="112"/>
      <c r="AT23" s="3"/>
      <c r="AU23" s="113"/>
      <c r="AV23" s="1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</row>
    <row r="24" spans="2:62" ht="22.5" customHeight="1" x14ac:dyDescent="0.25">
      <c r="B24">
        <v>20</v>
      </c>
      <c r="C24" s="11" t="s">
        <v>10</v>
      </c>
      <c r="D24" s="11" t="s">
        <v>11</v>
      </c>
      <c r="E24" s="11" t="s">
        <v>14</v>
      </c>
      <c r="F24" s="11" t="s">
        <v>16</v>
      </c>
      <c r="G24" s="11" t="s">
        <v>3</v>
      </c>
      <c r="H24" s="11" t="s">
        <v>10</v>
      </c>
      <c r="L24" s="112"/>
      <c r="M24" s="3"/>
      <c r="N24" s="113"/>
      <c r="O24" s="112"/>
      <c r="P24" s="3"/>
      <c r="Q24" s="113"/>
      <c r="R24" s="112"/>
      <c r="S24" s="3"/>
      <c r="T24" s="113"/>
      <c r="U24" s="112"/>
      <c r="V24" s="3"/>
      <c r="W24" s="113"/>
      <c r="X24" s="112"/>
      <c r="Y24" s="3"/>
      <c r="Z24" s="113"/>
      <c r="AA24" s="112"/>
      <c r="AB24" s="3"/>
      <c r="AC24" s="113"/>
      <c r="AD24" s="112"/>
      <c r="AE24" s="3"/>
      <c r="AF24" s="113"/>
      <c r="AG24" s="112"/>
      <c r="AH24" s="3"/>
      <c r="AI24" s="113"/>
      <c r="AJ24" s="112"/>
      <c r="AK24" s="3"/>
      <c r="AL24" s="113"/>
      <c r="AM24" s="112"/>
      <c r="AN24" s="3"/>
      <c r="AO24" s="113"/>
      <c r="AP24" s="112"/>
      <c r="AQ24" s="3"/>
      <c r="AR24" s="113"/>
      <c r="AS24" s="112"/>
      <c r="AT24" s="3"/>
      <c r="AU24" s="113"/>
      <c r="AV24" s="1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</row>
    <row r="25" spans="2:62" ht="22.5" customHeight="1" thickBot="1" x14ac:dyDescent="0.3">
      <c r="B25">
        <v>21</v>
      </c>
      <c r="C25" s="11" t="s">
        <v>15</v>
      </c>
      <c r="D25" s="11" t="s">
        <v>12</v>
      </c>
      <c r="E25" s="11" t="s">
        <v>4</v>
      </c>
      <c r="F25" s="11" t="s">
        <v>0</v>
      </c>
      <c r="G25" s="11" t="s">
        <v>13</v>
      </c>
      <c r="H25" s="11" t="s">
        <v>15</v>
      </c>
      <c r="K25" s="22">
        <v>13</v>
      </c>
      <c r="L25" s="119" t="s">
        <v>1</v>
      </c>
      <c r="M25" s="120">
        <f t="shared" ca="1" si="11"/>
        <v>1</v>
      </c>
      <c r="N25" s="121" t="str">
        <f t="shared" ca="1" si="12"/>
        <v>A</v>
      </c>
      <c r="O25" s="119" t="s">
        <v>14</v>
      </c>
      <c r="P25" s="120">
        <f t="shared" ca="1" si="13"/>
        <v>0</v>
      </c>
      <c r="Q25" s="121">
        <f t="shared" ca="1" si="14"/>
        <v>0</v>
      </c>
      <c r="R25" s="119" t="s">
        <v>4</v>
      </c>
      <c r="S25" s="120">
        <f t="shared" ca="1" si="1"/>
        <v>1</v>
      </c>
      <c r="T25" s="121" t="str">
        <f t="shared" ca="1" si="15"/>
        <v>H</v>
      </c>
      <c r="U25" s="119" t="s">
        <v>10</v>
      </c>
      <c r="V25" s="120">
        <f t="shared" ca="1" si="2"/>
        <v>0</v>
      </c>
      <c r="W25" s="121">
        <f t="shared" ca="1" si="16"/>
        <v>0</v>
      </c>
      <c r="X25" s="119" t="s">
        <v>15</v>
      </c>
      <c r="Y25" s="120">
        <f t="shared" ca="1" si="3"/>
        <v>0</v>
      </c>
      <c r="Z25" s="121">
        <f t="shared" ca="1" si="17"/>
        <v>0</v>
      </c>
      <c r="AA25" s="119" t="s">
        <v>2</v>
      </c>
      <c r="AB25" s="120">
        <f t="shared" ca="1" si="4"/>
        <v>1</v>
      </c>
      <c r="AC25" s="121" t="str">
        <f t="shared" ca="1" si="18"/>
        <v>D</v>
      </c>
      <c r="AD25" s="119" t="s">
        <v>16</v>
      </c>
      <c r="AE25" s="120">
        <f t="shared" ca="1" si="5"/>
        <v>0</v>
      </c>
      <c r="AF25" s="121">
        <f t="shared" ca="1" si="19"/>
        <v>0</v>
      </c>
      <c r="AG25" s="119" t="s">
        <v>0</v>
      </c>
      <c r="AH25" s="120">
        <f t="shared" ca="1" si="6"/>
        <v>1</v>
      </c>
      <c r="AI25" s="121" t="str">
        <f t="shared" ca="1" si="20"/>
        <v>E</v>
      </c>
      <c r="AJ25" s="119" t="s">
        <v>11</v>
      </c>
      <c r="AK25" s="120">
        <f t="shared" ca="1" si="7"/>
        <v>1</v>
      </c>
      <c r="AL25" s="121" t="str">
        <f t="shared" ca="1" si="21"/>
        <v>F</v>
      </c>
      <c r="AM25" s="119" t="s">
        <v>12</v>
      </c>
      <c r="AN25" s="120">
        <f t="shared" ca="1" si="8"/>
        <v>0</v>
      </c>
      <c r="AO25" s="121">
        <f t="shared" ca="1" si="22"/>
        <v>0</v>
      </c>
      <c r="AP25" s="119" t="s">
        <v>3</v>
      </c>
      <c r="AQ25" s="120">
        <f t="shared" ca="1" si="9"/>
        <v>1</v>
      </c>
      <c r="AR25" s="121" t="str">
        <f t="shared" ca="1" si="23"/>
        <v>G</v>
      </c>
      <c r="AS25" s="119" t="s">
        <v>13</v>
      </c>
      <c r="AT25" s="120">
        <f t="shared" ca="1" si="10"/>
        <v>0</v>
      </c>
      <c r="AU25" s="121">
        <f t="shared" ca="1" si="24"/>
        <v>0</v>
      </c>
      <c r="AV25" s="22">
        <v>13</v>
      </c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</row>
    <row r="26" spans="2:62" ht="22.5" customHeight="1" x14ac:dyDescent="0.25">
      <c r="B26">
        <v>22</v>
      </c>
      <c r="C26" s="11" t="s">
        <v>2</v>
      </c>
      <c r="D26" s="11" t="s">
        <v>3</v>
      </c>
      <c r="E26" s="11" t="s">
        <v>10</v>
      </c>
      <c r="F26" s="11" t="s">
        <v>11</v>
      </c>
      <c r="G26" s="11" t="s">
        <v>1</v>
      </c>
      <c r="H26" s="11" t="s">
        <v>2</v>
      </c>
      <c r="L26" s="108"/>
      <c r="M26" s="14"/>
      <c r="N26" s="15"/>
      <c r="O26" s="106"/>
      <c r="P26" s="14"/>
      <c r="Q26" s="14"/>
      <c r="R26" s="106"/>
      <c r="S26" s="14"/>
      <c r="T26" s="14"/>
      <c r="U26" s="106"/>
      <c r="V26" s="14"/>
      <c r="W26" s="14"/>
      <c r="X26" s="106"/>
      <c r="Y26" s="14"/>
      <c r="Z26" s="14"/>
      <c r="AA26" s="106"/>
      <c r="AB26" s="14"/>
      <c r="AC26" s="14"/>
      <c r="AD26" s="106"/>
      <c r="AE26" s="14"/>
      <c r="AF26" s="14"/>
      <c r="AG26" s="106"/>
      <c r="AH26" s="14"/>
      <c r="AI26" s="14"/>
      <c r="AJ26" s="106"/>
      <c r="AK26" s="14"/>
      <c r="AL26" s="14"/>
      <c r="AM26" s="106"/>
      <c r="AN26" s="14"/>
      <c r="AO26" s="14"/>
      <c r="AP26" s="106"/>
      <c r="AQ26" s="14"/>
      <c r="AR26" s="14"/>
      <c r="AS26" s="106"/>
      <c r="AT26" s="14"/>
      <c r="AU26" s="14"/>
      <c r="AV26" s="4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</row>
    <row r="27" spans="2:62" ht="22.5" customHeight="1" x14ac:dyDescent="0.25">
      <c r="B27">
        <v>23</v>
      </c>
      <c r="C27" s="11" t="s">
        <v>16</v>
      </c>
      <c r="D27" s="11" t="s">
        <v>13</v>
      </c>
      <c r="E27" s="11" t="s">
        <v>15</v>
      </c>
      <c r="F27" s="11" t="s">
        <v>12</v>
      </c>
      <c r="G27" s="11" t="s">
        <v>14</v>
      </c>
      <c r="H27" s="11" t="s">
        <v>16</v>
      </c>
      <c r="L27" s="108"/>
      <c r="M27" s="14"/>
      <c r="N27" s="15"/>
      <c r="O27" s="106"/>
      <c r="P27" s="14"/>
      <c r="Q27" s="14"/>
      <c r="R27" s="106"/>
      <c r="S27" s="14"/>
      <c r="T27" s="14"/>
      <c r="U27" s="106"/>
      <c r="V27" s="14"/>
      <c r="W27" s="14"/>
      <c r="X27" s="106"/>
      <c r="Y27" s="14"/>
      <c r="Z27" s="14"/>
      <c r="AA27" s="106"/>
      <c r="AB27" s="14"/>
      <c r="AC27" s="14"/>
      <c r="AD27" s="106"/>
      <c r="AE27" s="14"/>
      <c r="AF27" s="14"/>
      <c r="AG27" s="106"/>
      <c r="AH27" s="14"/>
      <c r="AI27" s="14"/>
      <c r="AJ27" s="106"/>
      <c r="AK27" s="14"/>
      <c r="AL27" s="14"/>
      <c r="AM27" s="106"/>
      <c r="AN27" s="14"/>
      <c r="AO27" s="14"/>
      <c r="AP27" s="106"/>
      <c r="AQ27" s="14"/>
      <c r="AR27" s="14"/>
      <c r="AS27" s="106"/>
      <c r="AT27" s="14"/>
      <c r="AU27" s="14"/>
      <c r="AV27" s="4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</row>
    <row r="28" spans="2:62" ht="22.5" customHeight="1" x14ac:dyDescent="0.25">
      <c r="B28">
        <v>24</v>
      </c>
      <c r="C28" s="11" t="s">
        <v>0</v>
      </c>
      <c r="D28" s="11" t="s">
        <v>1</v>
      </c>
      <c r="E28" s="11" t="s">
        <v>2</v>
      </c>
      <c r="F28" s="11" t="s">
        <v>3</v>
      </c>
      <c r="G28" s="11" t="s">
        <v>4</v>
      </c>
      <c r="H28" s="11" t="s">
        <v>0</v>
      </c>
      <c r="L28" s="108"/>
      <c r="M28" s="14"/>
      <c r="N28" s="15"/>
      <c r="O28" s="106"/>
      <c r="P28" s="14"/>
      <c r="Q28" s="14"/>
      <c r="R28" s="106"/>
      <c r="S28" s="14"/>
      <c r="T28" s="14"/>
      <c r="U28" s="106"/>
      <c r="V28" s="14"/>
      <c r="W28" s="14"/>
      <c r="X28" s="106"/>
      <c r="Y28" s="14"/>
      <c r="Z28" s="14"/>
      <c r="AA28" s="106"/>
      <c r="AB28" s="14"/>
      <c r="AC28" s="14"/>
      <c r="AD28" s="106"/>
      <c r="AE28" s="14"/>
      <c r="AF28" s="14"/>
      <c r="AG28" s="106"/>
      <c r="AH28" s="14"/>
      <c r="AI28" s="14"/>
      <c r="AJ28" s="106"/>
      <c r="AK28" s="14"/>
      <c r="AL28" s="14"/>
      <c r="AM28" s="106"/>
      <c r="AN28" s="14"/>
      <c r="AO28" s="14"/>
      <c r="AP28" s="106"/>
      <c r="AQ28" s="14"/>
      <c r="AR28" s="14"/>
      <c r="AS28" s="106"/>
      <c r="AT28" s="14"/>
      <c r="AU28" s="14"/>
      <c r="AV28" s="4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</row>
  </sheetData>
  <mergeCells count="12">
    <mergeCell ref="AS2:AU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</mergeCells>
  <conditionalFormatting sqref="L4:AU2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uprava sledu a posuv obrazu</vt:lpstr>
      <vt:lpstr>bez uprav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2019-08-13T18:58:24Z</dcterms:modified>
</cp:coreProperties>
</file>