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30" windowWidth="9720" windowHeight="5970" firstSheet="0" activeTab="0"/>
  </bookViews>
  <sheets>
    <sheet name="NAVOD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<sst xmlns="http://schemas.openxmlformats.org/spreadsheetml/2006/main" count="36" uniqueCount="36">
  <si>
    <t>POČET O</t>
  </si>
  <si>
    <t>POČET P</t>
  </si>
  <si>
    <t>PAR. O</t>
  </si>
  <si>
    <t>PAR. P</t>
  </si>
  <si>
    <t xml:space="preserve"> </t>
  </si>
  <si>
    <t>za prve</t>
  </si>
  <si>
    <t>Sem napiš korektní parametry turbánku…</t>
  </si>
  <si>
    <t>Musíš napsat korektní parametry,</t>
  </si>
  <si>
    <t>počet obloučků a pramenů nesmí mít společného dělitele.</t>
  </si>
  <si>
    <t>Před změnou parametrů, ulož soubor pod jiným jménem.</t>
  </si>
  <si>
    <t>obloučky</t>
  </si>
  <si>
    <t>prameny</t>
  </si>
  <si>
    <t>za druhé</t>
  </si>
  <si>
    <t>vrchní</t>
  </si>
  <si>
    <t>Po správném zvolení parametrů musíš definovat</t>
  </si>
  <si>
    <t xml:space="preserve">vazbu. Napiš do tmavězelených políček, mezi dvěma </t>
  </si>
  <si>
    <t>řadami čísel (opěrné body budoucích obloučků)</t>
  </si>
  <si>
    <t xml:space="preserve">symboly V nebo S jako způsob křížení pramene  </t>
  </si>
  <si>
    <t>jdoucího v turbánku šikmo doprava a dolů.</t>
  </si>
  <si>
    <t>Přepisem zelených políček měníš rovnice v bunkách,</t>
  </si>
  <si>
    <t>proto musíš pro následující projekt použít původní soubor.</t>
  </si>
  <si>
    <t>Přeji Ti hodně úspěchů ve Tvé činnosti…</t>
  </si>
  <si>
    <t>Pavel Tomeš - Bobeš      knots@atlas.cz</t>
  </si>
  <si>
    <t>Tento program můžeš volně šířit….</t>
  </si>
  <si>
    <t>je darem pro všechny, kdož váží turbánky.</t>
  </si>
  <si>
    <t>Podle zelené tabulky si vytvořte špalíček s očíslovanými</t>
  </si>
  <si>
    <t>v horním kruhu opěrných bodů, přes všechny opěrné body</t>
  </si>
  <si>
    <t>za třetí</t>
  </si>
  <si>
    <t>špendlíky. Tato bílá tabulka vás provede od špendlíku 1</t>
  </si>
  <si>
    <t>špalíku, a poradí vám, kdy máte jít spodem a kdy vrchem.</t>
  </si>
  <si>
    <t>sudé ukazují cestu od spodních bodů k horním…</t>
  </si>
  <si>
    <t>Liché sloupce ukazují cestu od horních bodů k dolním a</t>
  </si>
  <si>
    <t>Tabulku čtěte při pletení po sloupcích zleva do prava</t>
  </si>
  <si>
    <t>kniha, která vám poradí:</t>
  </si>
  <si>
    <t>Vyrábíme z kůže  a jiných materiálů</t>
  </si>
  <si>
    <t>Pavel Tomeš      nakladatelství Portál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</si>
</sst>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_-* #,##0.000\ _K_č_-;\-* #,##0.000\ _K_č_-;_-* &quot;-&quot;??\ _K_č_-;_-@_-"/>
  </numFmts>
  <fonts count="1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 CE"/>
      <family val="0"/>
    </font>
    <font>
      <sz val="10"/>
      <color indexed="10"/>
      <name val="Arial CE"/>
      <family val="2"/>
    </font>
    <font>
      <sz val="8"/>
      <color indexed="10"/>
      <name val="Arial CE"/>
      <family val="2"/>
    </font>
    <font>
      <sz val="12"/>
      <color indexed="8"/>
      <name val="Arial CE"/>
      <family val="2"/>
    </font>
    <font>
      <sz val="10"/>
      <color indexed="12"/>
      <name val="Arial CE"/>
      <family val="2"/>
    </font>
    <font>
      <sz val="8"/>
      <color indexed="18"/>
      <name val="Arial CE"/>
      <family val="2"/>
    </font>
    <font>
      <sz val="9"/>
      <name val="Arial CE"/>
      <family val="2"/>
    </font>
    <font>
      <sz val="10"/>
      <color indexed="9"/>
      <name val="Arial CE"/>
      <family val="2"/>
    </font>
    <font>
      <sz val="9"/>
      <color indexed="10"/>
      <name val="Arial CE"/>
      <family val="2"/>
    </font>
    <font>
      <sz val="10"/>
      <color indexed="56"/>
      <name val="Arial CE"/>
      <family val="2"/>
    </font>
    <font>
      <sz val="8"/>
      <name val="Arial CE"/>
      <family val="2"/>
    </font>
    <font>
      <sz val="10"/>
      <color indexed="56"/>
      <name val="Arial"/>
      <family val="2"/>
    </font>
    <font>
      <b/>
      <sz val="10"/>
      <color indexed="15"/>
      <name val="Arial CE"/>
      <family val="2"/>
    </font>
    <font>
      <b/>
      <sz val="10"/>
      <color indexed="14"/>
      <name val="Arial CE"/>
      <family val="2"/>
    </font>
    <font>
      <b/>
      <sz val="9"/>
      <color indexed="56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14" fillId="2" borderId="1" xfId="16" applyNumberFormat="1" applyFont="1" applyFill="1" applyBorder="1" applyAlignment="1" applyProtection="1">
      <alignment/>
      <protection hidden="1"/>
    </xf>
    <xf numFmtId="0" fontId="14" fillId="2" borderId="2" xfId="16" applyNumberFormat="1" applyFont="1" applyFill="1" applyBorder="1" applyAlignment="1" applyProtection="1">
      <alignment/>
      <protection hidden="1"/>
    </xf>
    <xf numFmtId="0" fontId="14" fillId="2" borderId="3" xfId="16" applyNumberFormat="1" applyFont="1" applyFill="1" applyBorder="1" applyAlignment="1" applyProtection="1">
      <alignment/>
      <protection hidden="1"/>
    </xf>
    <xf numFmtId="0" fontId="14" fillId="2" borderId="0" xfId="16" applyNumberFormat="1" applyFont="1" applyFill="1" applyBorder="1" applyAlignment="1" applyProtection="1">
      <alignment/>
      <protection hidden="1"/>
    </xf>
    <xf numFmtId="0" fontId="9" fillId="0" borderId="0" xfId="16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4" fillId="2" borderId="4" xfId="16" applyNumberFormat="1" applyFont="1" applyFill="1" applyBorder="1" applyAlignment="1" applyProtection="1">
      <alignment/>
      <protection hidden="1"/>
    </xf>
    <xf numFmtId="0" fontId="14" fillId="2" borderId="5" xfId="16" applyNumberFormat="1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14" fillId="2" borderId="6" xfId="16" applyNumberFormat="1" applyFont="1" applyFill="1" applyBorder="1" applyAlignment="1" applyProtection="1">
      <alignment/>
      <protection hidden="1"/>
    </xf>
    <xf numFmtId="0" fontId="14" fillId="2" borderId="7" xfId="16" applyNumberFormat="1" applyFont="1" applyFill="1" applyBorder="1" applyAlignment="1" applyProtection="1">
      <alignment/>
      <protection hidden="1"/>
    </xf>
    <xf numFmtId="0" fontId="14" fillId="2" borderId="8" xfId="16" applyNumberFormat="1" applyFont="1" applyFill="1" applyBorder="1" applyAlignment="1" applyProtection="1">
      <alignment/>
      <protection hidden="1"/>
    </xf>
    <xf numFmtId="0" fontId="0" fillId="2" borderId="0" xfId="0" applyNumberFormat="1" applyFont="1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6" fillId="0" borderId="0" xfId="0" applyNumberFormat="1" applyFont="1" applyFill="1" applyBorder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8" fillId="0" borderId="9" xfId="0" applyFont="1" applyFill="1" applyBorder="1" applyAlignment="1" applyProtection="1">
      <alignment horizontal="center"/>
      <protection hidden="1"/>
    </xf>
    <xf numFmtId="0" fontId="8" fillId="0" borderId="10" xfId="0" applyFont="1" applyFill="1" applyBorder="1" applyAlignment="1" applyProtection="1">
      <alignment horizontal="center"/>
      <protection hidden="1"/>
    </xf>
    <xf numFmtId="0" fontId="8" fillId="0" borderId="11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0" borderId="12" xfId="0" applyFont="1" applyFill="1" applyBorder="1" applyAlignment="1" applyProtection="1">
      <alignment horizontal="center"/>
      <protection hidden="1"/>
    </xf>
    <xf numFmtId="0" fontId="8" fillId="0" borderId="13" xfId="0" applyFont="1" applyFill="1" applyBorder="1" applyAlignment="1" applyProtection="1">
      <alignment horizontal="center"/>
      <protection hidden="1"/>
    </xf>
    <xf numFmtId="0" fontId="8" fillId="0" borderId="14" xfId="0" applyFont="1" applyFill="1" applyBorder="1" applyAlignment="1" applyProtection="1">
      <alignment horizontal="center"/>
      <protection hidden="1"/>
    </xf>
    <xf numFmtId="0" fontId="10" fillId="3" borderId="0" xfId="0" applyFon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12" fillId="3" borderId="0" xfId="0" applyFont="1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0" fillId="4" borderId="9" xfId="0" applyFill="1" applyBorder="1" applyAlignment="1" applyProtection="1">
      <alignment/>
      <protection hidden="1"/>
    </xf>
    <xf numFmtId="0" fontId="5" fillId="4" borderId="15" xfId="0" applyFont="1" applyFill="1" applyBorder="1" applyAlignment="1" applyProtection="1">
      <alignment/>
      <protection hidden="1"/>
    </xf>
    <xf numFmtId="0" fontId="5" fillId="4" borderId="16" xfId="0" applyFont="1" applyFill="1" applyBorder="1" applyAlignment="1" applyProtection="1">
      <alignment horizontal="center"/>
      <protection hidden="1"/>
    </xf>
    <xf numFmtId="0" fontId="5" fillId="4" borderId="17" xfId="0" applyFont="1" applyFill="1" applyBorder="1" applyAlignment="1" applyProtection="1">
      <alignment horizontal="center"/>
      <protection hidden="1"/>
    </xf>
    <xf numFmtId="0" fontId="5" fillId="2" borderId="17" xfId="0" applyFont="1" applyFill="1" applyBorder="1" applyAlignment="1" applyProtection="1">
      <alignment/>
      <protection hidden="1"/>
    </xf>
    <xf numFmtId="0" fontId="0" fillId="4" borderId="18" xfId="0" applyFill="1" applyBorder="1" applyAlignment="1" applyProtection="1">
      <alignment/>
      <protection hidden="1"/>
    </xf>
    <xf numFmtId="0" fontId="10" fillId="3" borderId="0" xfId="0" applyFont="1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8" fillId="0" borderId="18" xfId="0" applyFont="1" applyFill="1" applyBorder="1" applyAlignment="1" applyProtection="1">
      <alignment horizontal="center"/>
      <protection hidden="1"/>
    </xf>
    <xf numFmtId="0" fontId="8" fillId="0" borderId="19" xfId="0" applyFont="1" applyFill="1" applyBorder="1" applyAlignment="1" applyProtection="1">
      <alignment horizontal="center"/>
      <protection hidden="1"/>
    </xf>
    <xf numFmtId="0" fontId="8" fillId="0" borderId="2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7" fillId="5" borderId="13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7" fillId="5" borderId="13" xfId="0" applyFont="1" applyFill="1" applyBorder="1" applyAlignment="1" applyProtection="1">
      <alignment horizontal="center"/>
      <protection hidden="1" locked="0"/>
    </xf>
    <xf numFmtId="0" fontId="7" fillId="6" borderId="13" xfId="0" applyFont="1" applyFill="1" applyBorder="1" applyAlignment="1" applyProtection="1">
      <alignment horizontal="center"/>
      <protection hidden="1" locked="0"/>
    </xf>
    <xf numFmtId="0" fontId="13" fillId="3" borderId="0" xfId="0" applyFont="1" applyFill="1" applyAlignment="1" applyProtection="1">
      <alignment/>
      <protection hidden="1"/>
    </xf>
    <xf numFmtId="0" fontId="13" fillId="2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/>
      <protection hidden="1"/>
    </xf>
    <xf numFmtId="43" fontId="0" fillId="2" borderId="0" xfId="16" applyFill="1" applyAlignment="1" applyProtection="1">
      <alignment/>
      <protection hidden="1"/>
    </xf>
    <xf numFmtId="0" fontId="15" fillId="7" borderId="11" xfId="0" applyFont="1" applyFill="1" applyBorder="1" applyAlignment="1" applyProtection="1">
      <alignment horizontal="center"/>
      <protection hidden="1" locked="0"/>
    </xf>
    <xf numFmtId="0" fontId="15" fillId="7" borderId="20" xfId="0" applyFont="1" applyFill="1" applyBorder="1" applyAlignment="1" applyProtection="1">
      <alignment horizontal="center"/>
      <protection hidden="1" locked="0"/>
    </xf>
    <xf numFmtId="0" fontId="8" fillId="2" borderId="0" xfId="0" applyFont="1" applyFill="1" applyAlignment="1" applyProtection="1">
      <alignment/>
      <protection hidden="1"/>
    </xf>
    <xf numFmtId="0" fontId="16" fillId="2" borderId="0" xfId="0" applyFont="1" applyFill="1" applyAlignment="1" applyProtection="1">
      <alignment/>
      <protection hidden="1"/>
    </xf>
    <xf numFmtId="0" fontId="17" fillId="2" borderId="0" xfId="0" applyFont="1" applyFill="1" applyAlignment="1" applyProtection="1">
      <alignment/>
      <protection hidden="1"/>
    </xf>
    <xf numFmtId="0" fontId="18" fillId="3" borderId="0" xfId="0" applyFont="1" applyFill="1" applyAlignment="1" applyProtection="1">
      <alignment/>
      <protection hidden="1"/>
    </xf>
    <xf numFmtId="0" fontId="11" fillId="8" borderId="21" xfId="0" applyFont="1" applyFill="1" applyBorder="1" applyAlignment="1" applyProtection="1">
      <alignment/>
      <protection hidden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203"/>
  <sheetViews>
    <sheetView tabSelected="1" zoomScale="75" zoomScaleNormal="75" workbookViewId="0" topLeftCell="C40">
      <selection activeCell="I55" sqref="I55"/>
    </sheetView>
  </sheetViews>
  <sheetFormatPr defaultColWidth="9.00390625" defaultRowHeight="12.75"/>
  <cols>
    <col min="1" max="1" width="2.75390625" style="11" customWidth="1"/>
    <col min="2" max="4" width="9.125" style="11" customWidth="1"/>
    <col min="5" max="6" width="10.25390625" style="11" customWidth="1"/>
    <col min="7" max="7" width="2.25390625" style="11" customWidth="1"/>
    <col min="8" max="8" width="9.125" style="11" customWidth="1"/>
    <col min="9" max="10" width="3.75390625" style="11" customWidth="1"/>
    <col min="11" max="77" width="3.875" style="11" customWidth="1"/>
    <col min="78" max="78" width="3.625" style="11" customWidth="1"/>
    <col min="79" max="127" width="3.875" style="11" customWidth="1"/>
    <col min="128" max="16384" width="9.125" style="11" customWidth="1"/>
  </cols>
  <sheetData>
    <row r="1" spans="1:127" ht="12.75">
      <c r="A1" s="1"/>
      <c r="B1" s="2" t="s">
        <v>0</v>
      </c>
      <c r="C1" s="3">
        <f>C40</f>
        <v>49</v>
      </c>
      <c r="D1" s="2" t="str">
        <f>IF(C1&lt;2,"toto je moc malo",IF(C1&gt;49,"tabulka je jen do 49","ok"))</f>
        <v>ok</v>
      </c>
      <c r="E1" s="3"/>
      <c r="F1" s="3"/>
      <c r="G1" s="2"/>
      <c r="H1" s="4">
        <v>1</v>
      </c>
      <c r="I1" s="5">
        <v>101</v>
      </c>
      <c r="J1" s="6">
        <f aca="true" t="shared" si="0" ref="J1:AN16">IF(I1="","",IF(INT(I1/100)=$C$5,I1,IF(J2="","",IF(MOD(J2,100)+1&gt;$B$5,INT((J2-100)/100)*100+1,J2-99))))</f>
        <v>149</v>
      </c>
      <c r="K1" s="6">
        <f>IF($B$5&lt;=2,"",J1)</f>
        <v>149</v>
      </c>
      <c r="L1" s="6">
        <f t="shared" si="0"/>
        <v>197</v>
      </c>
      <c r="M1" s="6">
        <f>IF($B$5&lt;=4,"",L1)</f>
        <v>197</v>
      </c>
      <c r="N1" s="6">
        <f t="shared" si="0"/>
        <v>147</v>
      </c>
      <c r="O1" s="6">
        <f>IF($B$5&lt;=6,"",N1)</f>
        <v>147</v>
      </c>
      <c r="P1" s="6">
        <f t="shared" si="0"/>
        <v>195</v>
      </c>
      <c r="Q1" s="6">
        <f>IF($B$5&lt;=8,"",P1)</f>
        <v>195</v>
      </c>
      <c r="R1" s="6">
        <f t="shared" si="0"/>
        <v>145</v>
      </c>
      <c r="S1" s="6">
        <f>IF($B$5&lt;=10,"",R1)</f>
        <v>145</v>
      </c>
      <c r="T1" s="6">
        <f t="shared" si="0"/>
        <v>193</v>
      </c>
      <c r="U1" s="6">
        <f>IF($B$5&lt;=12,"",T1)</f>
        <v>193</v>
      </c>
      <c r="V1" s="6">
        <f t="shared" si="0"/>
        <v>143</v>
      </c>
      <c r="W1" s="6">
        <f>IF($B$5&lt;=14,"",V1)</f>
        <v>143</v>
      </c>
      <c r="X1" s="6">
        <f t="shared" si="0"/>
        <v>191</v>
      </c>
      <c r="Y1" s="6">
        <f>IF($B$5&lt;=16,"",X1)</f>
        <v>191</v>
      </c>
      <c r="Z1" s="6">
        <f t="shared" si="0"/>
        <v>141</v>
      </c>
      <c r="AA1" s="6">
        <f>IF($B$5&lt;=18,"",Z1)</f>
        <v>141</v>
      </c>
      <c r="AB1" s="6">
        <f t="shared" si="0"/>
        <v>189</v>
      </c>
      <c r="AC1" s="6">
        <f>IF($B$5&lt;=20,"",AB1)</f>
        <v>189</v>
      </c>
      <c r="AD1" s="6">
        <f t="shared" si="0"/>
        <v>139</v>
      </c>
      <c r="AE1" s="6">
        <f>IF($B$5&lt;=22,"",AD1)</f>
        <v>139</v>
      </c>
      <c r="AF1" s="6">
        <f t="shared" si="0"/>
        <v>187</v>
      </c>
      <c r="AG1" s="6">
        <f>IF($B$5&lt;=24,"",AF1)</f>
        <v>187</v>
      </c>
      <c r="AH1" s="6">
        <f t="shared" si="0"/>
        <v>137</v>
      </c>
      <c r="AI1" s="6">
        <f>IF($B$5&lt;=26,"",AH1)</f>
        <v>137</v>
      </c>
      <c r="AJ1" s="6">
        <f t="shared" si="0"/>
        <v>185</v>
      </c>
      <c r="AK1" s="6">
        <f>IF($B$5&lt;=28,"",AJ1)</f>
        <v>185</v>
      </c>
      <c r="AL1" s="6">
        <f t="shared" si="0"/>
        <v>135</v>
      </c>
      <c r="AM1" s="6">
        <f>IF($B$5&lt;=30,"",AL1)</f>
        <v>135</v>
      </c>
      <c r="AN1" s="6">
        <f t="shared" si="0"/>
        <v>183</v>
      </c>
      <c r="AO1" s="6">
        <f>IF($B$5&lt;=32,"",AN1)</f>
        <v>183</v>
      </c>
      <c r="AP1" s="6">
        <f aca="true" t="shared" si="1" ref="AP1:AP16">IF(AO1="","",IF(INT(AO1/100)=$C$5,AO1,IF(AP2="","",IF(MOD(AP2,100)+1&gt;$B$5,INT((AP2-100)/100)*100+1,AP2-99))))</f>
        <v>133</v>
      </c>
      <c r="AQ1" s="6">
        <f>IF($B$5&lt;=34,"",AP1)</f>
        <v>133</v>
      </c>
      <c r="AR1" s="6">
        <f aca="true" t="shared" si="2" ref="AR1:AR16">IF(AQ1="","",IF(INT(AQ1/100)=$C$5,AQ1,IF(AR2="","",IF(MOD(AR2,100)+1&gt;$B$5,INT((AR2-100)/100)*100+1,AR2-99))))</f>
        <v>181</v>
      </c>
      <c r="AS1" s="6">
        <f>IF($B$5&lt;=36,"",AR1)</f>
        <v>181</v>
      </c>
      <c r="AT1" s="6">
        <f aca="true" t="shared" si="3" ref="AT1:AT16">IF(AS1="","",IF(INT(AS1/100)=$C$5,AS1,IF(AT2="","",IF(MOD(AT2,100)+1&gt;$B$5,INT((AT2-100)/100)*100+1,AT2-99))))</f>
        <v>131</v>
      </c>
      <c r="AU1" s="6">
        <f>IF($B$5&lt;=38,"",AT1)</f>
        <v>131</v>
      </c>
      <c r="AV1" s="6">
        <f aca="true" t="shared" si="4" ref="AV1:AV16">IF(AU1="","",IF(INT(AU1/100)=$C$5,AU1,IF(AV2="","",IF(MOD(AV2,100)+1&gt;$B$5,INT((AV2-100)/100)*100+1,AV2-99))))</f>
        <v>179</v>
      </c>
      <c r="AW1" s="6">
        <f>IF($B$5&lt;=40,"",AV1)</f>
        <v>179</v>
      </c>
      <c r="AX1" s="6">
        <f aca="true" t="shared" si="5" ref="AX1:AX16">IF(AW1="","",IF(INT(AW1/100)=$C$5,AW1,IF(AX2="","",IF(MOD(AX2,100)+1&gt;$B$5,INT((AX2-100)/100)*100+1,AX2-99))))</f>
        <v>129</v>
      </c>
      <c r="AY1" s="6">
        <f>IF($B$5&lt;=42,"",AX1)</f>
        <v>129</v>
      </c>
      <c r="AZ1" s="6">
        <f aca="true" t="shared" si="6" ref="AZ1:AZ16">IF(AY1="","",IF(INT(AY1/100)=$C$5,AY1,IF(AZ2="","",IF(MOD(AZ2,100)+1&gt;$B$5,INT((AZ2-100)/100)*100+1,AZ2-99))))</f>
        <v>177</v>
      </c>
      <c r="BA1" s="6">
        <f>IF($B$5&lt;=44,"",AZ1)</f>
        <v>177</v>
      </c>
      <c r="BB1" s="6">
        <f aca="true" t="shared" si="7" ref="BB1:BB16">IF(BA1="","",IF(INT(BA1/100)=$C$5,BA1,IF(BB2="","",IF(MOD(BB2,100)+1&gt;$B$5,INT((BB2-100)/100)*100+1,BB2-99))))</f>
        <v>127</v>
      </c>
      <c r="BC1" s="6">
        <f>IF($B$5&lt;=46,"",BB1)</f>
        <v>127</v>
      </c>
      <c r="BD1" s="6">
        <f aca="true" t="shared" si="8" ref="BD1:BD16">IF(BC1="","",IF(INT(BC1/100)=$C$5,BC1,IF(BD2="","",IF(MOD(BD2,100)+1&gt;$B$5,INT((BD2-100)/100)*100+1,BD2-99))))</f>
        <v>175</v>
      </c>
      <c r="BE1" s="6">
        <f>IF($B$5&lt;=48,"",BD1)</f>
        <v>175</v>
      </c>
      <c r="BF1" s="6">
        <f aca="true" t="shared" si="9" ref="BF1:BF16">IF(BE1="","",IF(INT(BE1/100)=$C$5,BE1,IF(BF2="","",IF(MOD(BF2,100)+1&gt;$B$5,INT((BF2-100)/100)*100+1,BF2-99))))</f>
        <v>125</v>
      </c>
      <c r="BG1" s="6">
        <f>IF($B$5&lt;=50,"",BF1)</f>
        <v>125</v>
      </c>
      <c r="BH1" s="6">
        <f aca="true" t="shared" si="10" ref="BH1:BH16">IF(BG1="","",IF(INT(BG1/100)=$C$5,BG1,IF(BH2="","",IF(MOD(BH2,100)+1&gt;$B$5,INT((BH2-100)/100)*100+1,BH2-99))))</f>
        <v>173</v>
      </c>
      <c r="BI1" s="6">
        <f>IF($B$5&lt;=52,"",BH1)</f>
        <v>173</v>
      </c>
      <c r="BJ1" s="6">
        <f aca="true" t="shared" si="11" ref="BJ1:BJ16">IF(BI1="","",IF(INT(BI1/100)=$C$5,BI1,IF(BJ2="","",IF(MOD(BJ2,100)+1&gt;$B$5,INT((BJ2-100)/100)*100+1,BJ2-99))))</f>
        <v>123</v>
      </c>
      <c r="BK1" s="6">
        <f>IF($B$5&lt;=54,"",BJ1)</f>
        <v>123</v>
      </c>
      <c r="BL1" s="6">
        <f aca="true" t="shared" si="12" ref="BL1:BL16">IF(BK1="","",IF(INT(BK1/100)=$C$5,BK1,IF(BL2="","",IF(MOD(BL2,100)+1&gt;$B$5,INT((BL2-100)/100)*100+1,BL2-99))))</f>
        <v>171</v>
      </c>
      <c r="BM1" s="6">
        <f>IF($B$5&lt;=56,"",BL1)</f>
        <v>171</v>
      </c>
      <c r="BN1" s="6">
        <f aca="true" t="shared" si="13" ref="BN1:BN16">IF(BM1="","",IF(INT(BM1/100)=$C$5,BM1,IF(BN2="","",IF(MOD(BN2,100)+1&gt;$B$5,INT((BN2-100)/100)*100+1,BN2-99))))</f>
        <v>121</v>
      </c>
      <c r="BO1" s="6">
        <f>IF($B$5&lt;=58,"",BN1)</f>
        <v>121</v>
      </c>
      <c r="BP1" s="6">
        <f aca="true" t="shared" si="14" ref="BP1:BP16">IF(BO1="","",IF(INT(BO1/100)=$C$5,BO1,IF(BP2="","",IF(MOD(BP2,100)+1&gt;$B$5,INT((BP2-100)/100)*100+1,BP2-99))))</f>
        <v>169</v>
      </c>
      <c r="BQ1" s="6">
        <f>IF($B$5&lt;=60,"",BP1)</f>
        <v>169</v>
      </c>
      <c r="BR1" s="6">
        <f aca="true" t="shared" si="15" ref="BR1:BR16">IF(BQ1="","",IF(INT(BQ1/100)=$C$5,BQ1,IF(BR2="","",IF(MOD(BR2,100)+1&gt;$B$5,INT((BR2-100)/100)*100+1,BR2-99))))</f>
        <v>119</v>
      </c>
      <c r="BS1" s="6">
        <f>IF($B$5&lt;=62,"",BR1)</f>
        <v>119</v>
      </c>
      <c r="BT1" s="6">
        <f aca="true" t="shared" si="16" ref="BT1:BT16">IF(BS1="","",IF(INT(BS1/100)=$C$5,BS1,IF(BT2="","",IF(MOD(BT2,100)+1&gt;$B$5,INT((BT2-100)/100)*100+1,BT2-99))))</f>
        <v>167</v>
      </c>
      <c r="BU1" s="6">
        <f>IF($B$5&lt;=64,"",BT1)</f>
        <v>167</v>
      </c>
      <c r="BV1" s="6">
        <f aca="true" t="shared" si="17" ref="BV1:BV16">IF(BU1="","",IF(INT(BU1/100)=$C$5,BU1,IF(BV2="","",IF(MOD(BV2,100)+1&gt;$B$5,INT((BV2-100)/100)*100+1,BV2-99))))</f>
        <v>117</v>
      </c>
      <c r="BW1" s="6">
        <f>IF($B$5&lt;=66,"",BV1)</f>
        <v>117</v>
      </c>
      <c r="BX1" s="6">
        <f aca="true" t="shared" si="18" ref="BX1:BX16">IF(BW1="","",IF(INT(BW1/100)=$C$5,BW1,IF(BX2="","",IF(MOD(BX2,100)+1&gt;$B$5,INT((BX2-100)/100)*100+1,BX2-99))))</f>
        <v>165</v>
      </c>
      <c r="BY1" s="6">
        <f>IF($B$5&lt;=68,"",BX1)</f>
        <v>165</v>
      </c>
      <c r="BZ1" s="6">
        <f aca="true" t="shared" si="19" ref="BZ1:BZ16">IF(BY1="","",IF(INT(BY1/100)=$C$5,BY1,IF(BZ2="","",IF(MOD(BZ2,100)+1&gt;$B$5,INT((BZ2-100)/100)*100+1,BZ2-99))))</f>
        <v>115</v>
      </c>
      <c r="CA1" s="6">
        <f>IF($B$5&lt;=70,"",BZ1)</f>
        <v>115</v>
      </c>
      <c r="CB1" s="6">
        <f aca="true" t="shared" si="20" ref="CB1:CP16">IF(CA1="","",IF(INT(CA1/100)=$C$5,CA1,IF(CB2="","",IF(MOD(CB2,100)+1&gt;$B$5,INT((CB2-100)/100)*100+1,CB2-99))))</f>
        <v>163</v>
      </c>
      <c r="CC1" s="6">
        <f>IF($B$5&lt;=72,"",CB1)</f>
        <v>163</v>
      </c>
      <c r="CD1" s="6">
        <f t="shared" si="20"/>
        <v>113</v>
      </c>
      <c r="CE1" s="6">
        <f>IF($B$5&lt;=74,"",CD1)</f>
        <v>113</v>
      </c>
      <c r="CF1" s="6">
        <f t="shared" si="20"/>
        <v>161</v>
      </c>
      <c r="CG1" s="6">
        <f>IF($B$5&lt;=76,"",CF1)</f>
        <v>161</v>
      </c>
      <c r="CH1" s="6">
        <f t="shared" si="20"/>
        <v>111</v>
      </c>
      <c r="CI1" s="6">
        <f>IF($B$5&lt;=78,"",CH1)</f>
        <v>111</v>
      </c>
      <c r="CJ1" s="6">
        <f t="shared" si="20"/>
        <v>159</v>
      </c>
      <c r="CK1" s="6">
        <f>IF($B$5&lt;=80,"",CJ1)</f>
        <v>159</v>
      </c>
      <c r="CL1" s="6">
        <f t="shared" si="20"/>
        <v>109</v>
      </c>
      <c r="CM1" s="6">
        <f>IF($B$5&lt;=82,"",CL1)</f>
        <v>109</v>
      </c>
      <c r="CN1" s="6">
        <f t="shared" si="20"/>
        <v>157</v>
      </c>
      <c r="CO1" s="6">
        <f>IF($B$5&lt;=84,"",CN1)</f>
        <v>157</v>
      </c>
      <c r="CP1" s="6">
        <f t="shared" si="20"/>
        <v>107</v>
      </c>
      <c r="CQ1" s="6">
        <f>IF($B$5&lt;=86,"",CP1)</f>
        <v>107</v>
      </c>
      <c r="CR1" s="6">
        <f aca="true" t="shared" si="21" ref="CR1:DB16">IF(CQ1="","",IF(INT(CQ1/100)=$C$5,CQ1,IF(CR2="","",IF(MOD(CR2,100)+1&gt;$B$5,INT((CR2-100)/100)*100+1,CR2-99))))</f>
        <v>155</v>
      </c>
      <c r="CS1" s="6">
        <f>IF($B$5&lt;=88,"",CR1)</f>
        <v>155</v>
      </c>
      <c r="CT1" s="6">
        <f t="shared" si="21"/>
        <v>105</v>
      </c>
      <c r="CU1" s="6">
        <f>IF($B$5&lt;=90,"",CT1)</f>
        <v>105</v>
      </c>
      <c r="CV1" s="6">
        <f t="shared" si="21"/>
        <v>153</v>
      </c>
      <c r="CW1" s="6">
        <f>IF($B$5&lt;=92,"",CV1)</f>
        <v>153</v>
      </c>
      <c r="CX1" s="6">
        <f>IF(CW1="","",IF(INT(CW1/100)=$C$5,CW1,IF(CX2="","",IF(MOD(CX2,100)+1&gt;$B$5,INT((CX2-100)/100)*100+1,CX2-99))))</f>
        <v>103</v>
      </c>
      <c r="CY1" s="6">
        <f>IF($B$5&lt;=94,"",CX1)</f>
        <v>103</v>
      </c>
      <c r="CZ1" s="6">
        <f t="shared" si="21"/>
        <v>151</v>
      </c>
      <c r="DA1" s="6">
        <f>IF($B$5&lt;=96,"",CZ1)</f>
        <v>151</v>
      </c>
      <c r="DB1" s="7">
        <f t="shared" si="21"/>
        <v>101</v>
      </c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9"/>
      <c r="DO1" s="9"/>
      <c r="DP1" s="9"/>
      <c r="DQ1" s="9"/>
      <c r="DR1" s="9"/>
      <c r="DS1" s="9"/>
      <c r="DT1" s="9"/>
      <c r="DU1" s="9"/>
      <c r="DV1" s="9"/>
      <c r="DW1" s="10"/>
    </row>
    <row r="2" spans="1:127" ht="12.75">
      <c r="A2" s="1"/>
      <c r="B2" s="2" t="s">
        <v>1</v>
      </c>
      <c r="C2" s="3">
        <f>C41</f>
        <v>24</v>
      </c>
      <c r="D2" s="2" t="str">
        <f>IF(C2&lt;2,"toto je moc malo",IF(C2&gt;24,"tabulka je jen do 24","ok"))</f>
        <v>ok</v>
      </c>
      <c r="E2" s="3"/>
      <c r="F2" s="3"/>
      <c r="G2" s="2"/>
      <c r="H2" s="4">
        <v>2</v>
      </c>
      <c r="I2" s="12">
        <f>IF(I1="","",IF(INT(I1+101/100)&gt;100*$C$5,"",IF(MOD(I1+1,100)&gt;$B$5,(INT(I1/100)*100)+101,I1+101)))</f>
        <v>202</v>
      </c>
      <c r="J2" s="8">
        <f t="shared" si="0"/>
        <v>248</v>
      </c>
      <c r="K2" s="8">
        <f aca="true" t="shared" si="22" ref="K2:K17">IF(K1="","",IF(INT(K1+101/100)&gt;100*$C$5,"",IF(MOD(K1+1,100)&gt;$B$5,(INT(K1/100)*100)+101,K1+101)))</f>
        <v>250</v>
      </c>
      <c r="L2" s="8">
        <f t="shared" si="0"/>
        <v>296</v>
      </c>
      <c r="M2" s="8">
        <f aca="true" t="shared" si="23" ref="M2:M17">IF(M1="","",IF(INT(M1+101/100)&gt;100*$C$5,"",IF(MOD(M1+1,100)&gt;$B$5,(INT(M1/100)*100)+101,M1+101)))</f>
        <v>298</v>
      </c>
      <c r="N2" s="8">
        <f t="shared" si="0"/>
        <v>246</v>
      </c>
      <c r="O2" s="8">
        <f aca="true" t="shared" si="24" ref="O2:O17">IF(O1="","",IF(INT(O1+101/100)&gt;100*$C$5,"",IF(MOD(O1+1,100)&gt;$B$5,(INT(O1/100)*100)+101,O1+101)))</f>
        <v>248</v>
      </c>
      <c r="P2" s="8">
        <f t="shared" si="0"/>
        <v>294</v>
      </c>
      <c r="Q2" s="8">
        <f aca="true" t="shared" si="25" ref="Q2:Q17">IF(Q1="","",IF(INT(Q1+101/100)&gt;100*$C$5,"",IF(MOD(Q1+1,100)&gt;$B$5,(INT(Q1/100)*100)+101,Q1+101)))</f>
        <v>296</v>
      </c>
      <c r="R2" s="8">
        <f t="shared" si="0"/>
        <v>244</v>
      </c>
      <c r="S2" s="8">
        <f aca="true" t="shared" si="26" ref="S2:S17">IF(S1="","",IF(INT(S1+101/100)&gt;100*$C$5,"",IF(MOD(S1+1,100)&gt;$B$5,(INT(S1/100)*100)+101,S1+101)))</f>
        <v>246</v>
      </c>
      <c r="T2" s="8">
        <f t="shared" si="0"/>
        <v>292</v>
      </c>
      <c r="U2" s="8">
        <f aca="true" t="shared" si="27" ref="U2:U17">IF(U1="","",IF(INT(U1+101/100)&gt;100*$C$5,"",IF(MOD(U1+1,100)&gt;$B$5,(INT(U1/100)*100)+101,U1+101)))</f>
        <v>294</v>
      </c>
      <c r="V2" s="8">
        <f t="shared" si="0"/>
        <v>242</v>
      </c>
      <c r="W2" s="8">
        <f aca="true" t="shared" si="28" ref="W2:W17">IF(W1="","",IF(INT(W1+101/100)&gt;100*$C$5,"",IF(MOD(W1+1,100)&gt;$B$5,(INT(W1/100)*100)+101,W1+101)))</f>
        <v>244</v>
      </c>
      <c r="X2" s="8">
        <f t="shared" si="0"/>
        <v>290</v>
      </c>
      <c r="Y2" s="8">
        <f aca="true" t="shared" si="29" ref="Y2:Y17">IF(Y1="","",IF(INT(Y1+101/100)&gt;100*$C$5,"",IF(MOD(Y1+1,100)&gt;$B$5,(INT(Y1/100)*100)+101,Y1+101)))</f>
        <v>292</v>
      </c>
      <c r="Z2" s="8">
        <f t="shared" si="0"/>
        <v>240</v>
      </c>
      <c r="AA2" s="8">
        <f aca="true" t="shared" si="30" ref="AA2:AA17">IF(AA1="","",IF(INT(AA1+101/100)&gt;100*$C$5,"",IF(MOD(AA1+1,100)&gt;$B$5,(INT(AA1/100)*100)+101,AA1+101)))</f>
        <v>242</v>
      </c>
      <c r="AB2" s="8">
        <f t="shared" si="0"/>
        <v>288</v>
      </c>
      <c r="AC2" s="8">
        <f aca="true" t="shared" si="31" ref="AC2:AC17">IF(AC1="","",IF(INT(AC1+101/100)&gt;100*$C$5,"",IF(MOD(AC1+1,100)&gt;$B$5,(INT(AC1/100)*100)+101,AC1+101)))</f>
        <v>290</v>
      </c>
      <c r="AD2" s="8">
        <f t="shared" si="0"/>
        <v>238</v>
      </c>
      <c r="AE2" s="8">
        <f aca="true" t="shared" si="32" ref="AE2:AE17">IF(AE1="","",IF(INT(AE1+101/100)&gt;100*$C$5,"",IF(MOD(AE1+1,100)&gt;$B$5,(INT(AE1/100)*100)+101,AE1+101)))</f>
        <v>240</v>
      </c>
      <c r="AF2" s="8">
        <f t="shared" si="0"/>
        <v>286</v>
      </c>
      <c r="AG2" s="8">
        <f aca="true" t="shared" si="33" ref="AG2:AG17">IF(AG1="","",IF(INT(AG1+101/100)&gt;100*$C$5,"",IF(MOD(AG1+1,100)&gt;$B$5,(INT(AG1/100)*100)+101,AG1+101)))</f>
        <v>288</v>
      </c>
      <c r="AH2" s="8">
        <f t="shared" si="0"/>
        <v>236</v>
      </c>
      <c r="AI2" s="8">
        <f aca="true" t="shared" si="34" ref="AI2:AI17">IF(AI1="","",IF(INT(AI1+101/100)&gt;100*$C$5,"",IF(MOD(AI1+1,100)&gt;$B$5,(INT(AI1/100)*100)+101,AI1+101)))</f>
        <v>238</v>
      </c>
      <c r="AJ2" s="8">
        <f t="shared" si="0"/>
        <v>284</v>
      </c>
      <c r="AK2" s="8">
        <f aca="true" t="shared" si="35" ref="AK2:AK17">IF(AK1="","",IF(INT(AK1+101/100)&gt;100*$C$5,"",IF(MOD(AK1+1,100)&gt;$B$5,(INT(AK1/100)*100)+101,AK1+101)))</f>
        <v>286</v>
      </c>
      <c r="AL2" s="8">
        <f t="shared" si="0"/>
        <v>234</v>
      </c>
      <c r="AM2" s="8">
        <f aca="true" t="shared" si="36" ref="AM2:AM17">IF(AM1="","",IF(INT(AM1+101/100)&gt;100*$C$5,"",IF(MOD(AM1+1,100)&gt;$B$5,(INT(AM1/100)*100)+101,AM1+101)))</f>
        <v>236</v>
      </c>
      <c r="AN2" s="8">
        <f t="shared" si="0"/>
        <v>282</v>
      </c>
      <c r="AO2" s="8">
        <f aca="true" t="shared" si="37" ref="AO2:AO17">IF(AO1="","",IF(INT(AO1+101/100)&gt;100*$C$5,"",IF(MOD(AO1+1,100)&gt;$B$5,(INT(AO1/100)*100)+101,AO1+101)))</f>
        <v>284</v>
      </c>
      <c r="AP2" s="8">
        <f t="shared" si="1"/>
        <v>232</v>
      </c>
      <c r="AQ2" s="8">
        <f aca="true" t="shared" si="38" ref="AQ2:AQ17">IF(AQ1="","",IF(INT(AQ1+101/100)&gt;100*$C$5,"",IF(MOD(AQ1+1,100)&gt;$B$5,(INT(AQ1/100)*100)+101,AQ1+101)))</f>
        <v>234</v>
      </c>
      <c r="AR2" s="8">
        <f t="shared" si="2"/>
        <v>280</v>
      </c>
      <c r="AS2" s="8">
        <f aca="true" t="shared" si="39" ref="AS2:AS17">IF(AS1="","",IF(INT(AS1+101/100)&gt;100*$C$5,"",IF(MOD(AS1+1,100)&gt;$B$5,(INT(AS1/100)*100)+101,AS1+101)))</f>
        <v>282</v>
      </c>
      <c r="AT2" s="8">
        <f t="shared" si="3"/>
        <v>230</v>
      </c>
      <c r="AU2" s="8">
        <f aca="true" t="shared" si="40" ref="AU2:AU17">IF(AU1="","",IF(INT(AU1+101/100)&gt;100*$C$5,"",IF(MOD(AU1+1,100)&gt;$B$5,(INT(AU1/100)*100)+101,AU1+101)))</f>
        <v>232</v>
      </c>
      <c r="AV2" s="8">
        <f t="shared" si="4"/>
        <v>278</v>
      </c>
      <c r="AW2" s="8">
        <f aca="true" t="shared" si="41" ref="AW2:AW17">IF(AW1="","",IF(INT(AW1+101/100)&gt;100*$C$5,"",IF(MOD(AW1+1,100)&gt;$B$5,(INT(AW1/100)*100)+101,AW1+101)))</f>
        <v>280</v>
      </c>
      <c r="AX2" s="8">
        <f t="shared" si="5"/>
        <v>228</v>
      </c>
      <c r="AY2" s="8">
        <f aca="true" t="shared" si="42" ref="AY2:AY17">IF(AY1="","",IF(INT(AY1+101/100)&gt;100*$C$5,"",IF(MOD(AY1+1,100)&gt;$B$5,(INT(AY1/100)*100)+101,AY1+101)))</f>
        <v>230</v>
      </c>
      <c r="AZ2" s="8">
        <f t="shared" si="6"/>
        <v>276</v>
      </c>
      <c r="BA2" s="8">
        <f aca="true" t="shared" si="43" ref="BA2:BA17">IF(BA1="","",IF(INT(BA1+101/100)&gt;100*$C$5,"",IF(MOD(BA1+1,100)&gt;$B$5,(INT(BA1/100)*100)+101,BA1+101)))</f>
        <v>278</v>
      </c>
      <c r="BB2" s="8">
        <f t="shared" si="7"/>
        <v>226</v>
      </c>
      <c r="BC2" s="8">
        <f aca="true" t="shared" si="44" ref="BC2:BC17">IF(BC1="","",IF(INT(BC1+101/100)&gt;100*$C$5,"",IF(MOD(BC1+1,100)&gt;$B$5,(INT(BC1/100)*100)+101,BC1+101)))</f>
        <v>228</v>
      </c>
      <c r="BD2" s="8">
        <f t="shared" si="8"/>
        <v>274</v>
      </c>
      <c r="BE2" s="8">
        <f aca="true" t="shared" si="45" ref="BE2:BE17">IF(BE1="","",IF(INT(BE1+101/100)&gt;100*$C$5,"",IF(MOD(BE1+1,100)&gt;$B$5,(INT(BE1/100)*100)+101,BE1+101)))</f>
        <v>276</v>
      </c>
      <c r="BF2" s="8">
        <f t="shared" si="9"/>
        <v>224</v>
      </c>
      <c r="BG2" s="8">
        <f aca="true" t="shared" si="46" ref="BG2:BG17">IF(BG1="","",IF(INT(BG1+101/100)&gt;100*$C$5,"",IF(MOD(BG1+1,100)&gt;$B$5,(INT(BG1/100)*100)+101,BG1+101)))</f>
        <v>226</v>
      </c>
      <c r="BH2" s="8">
        <f t="shared" si="10"/>
        <v>272</v>
      </c>
      <c r="BI2" s="8">
        <f aca="true" t="shared" si="47" ref="BI2:BI17">IF(BI1="","",IF(INT(BI1+101/100)&gt;100*$C$5,"",IF(MOD(BI1+1,100)&gt;$B$5,(INT(BI1/100)*100)+101,BI1+101)))</f>
        <v>274</v>
      </c>
      <c r="BJ2" s="8">
        <f t="shared" si="11"/>
        <v>222</v>
      </c>
      <c r="BK2" s="8">
        <f aca="true" t="shared" si="48" ref="BK2:BK17">IF(BK1="","",IF(INT(BK1+101/100)&gt;100*$C$5,"",IF(MOD(BK1+1,100)&gt;$B$5,(INT(BK1/100)*100)+101,BK1+101)))</f>
        <v>224</v>
      </c>
      <c r="BL2" s="8">
        <f t="shared" si="12"/>
        <v>270</v>
      </c>
      <c r="BM2" s="8">
        <f aca="true" t="shared" si="49" ref="BM2:BM17">IF(BM1="","",IF(INT(BM1+101/100)&gt;100*$C$5,"",IF(MOD(BM1+1,100)&gt;$B$5,(INT(BM1/100)*100)+101,BM1+101)))</f>
        <v>272</v>
      </c>
      <c r="BN2" s="8">
        <f t="shared" si="13"/>
        <v>220</v>
      </c>
      <c r="BO2" s="8">
        <f aca="true" t="shared" si="50" ref="BO2:BO17">IF(BO1="","",IF(INT(BO1+101/100)&gt;100*$C$5,"",IF(MOD(BO1+1,100)&gt;$B$5,(INT(BO1/100)*100)+101,BO1+101)))</f>
        <v>222</v>
      </c>
      <c r="BP2" s="8">
        <f t="shared" si="14"/>
        <v>268</v>
      </c>
      <c r="BQ2" s="8">
        <f aca="true" t="shared" si="51" ref="BQ2:BQ17">IF(BQ1="","",IF(INT(BQ1+101/100)&gt;100*$C$5,"",IF(MOD(BQ1+1,100)&gt;$B$5,(INT(BQ1/100)*100)+101,BQ1+101)))</f>
        <v>270</v>
      </c>
      <c r="BR2" s="8">
        <f t="shared" si="15"/>
        <v>218</v>
      </c>
      <c r="BS2" s="8">
        <f aca="true" t="shared" si="52" ref="BS2:BS17">IF(BS1="","",IF(INT(BS1+101/100)&gt;100*$C$5,"",IF(MOD(BS1+1,100)&gt;$B$5,(INT(BS1/100)*100)+101,BS1+101)))</f>
        <v>220</v>
      </c>
      <c r="BT2" s="8">
        <f t="shared" si="16"/>
        <v>266</v>
      </c>
      <c r="BU2" s="8">
        <f aca="true" t="shared" si="53" ref="BU2:BU17">IF(BU1="","",IF(INT(BU1+101/100)&gt;100*$C$5,"",IF(MOD(BU1+1,100)&gt;$B$5,(INT(BU1/100)*100)+101,BU1+101)))</f>
        <v>268</v>
      </c>
      <c r="BV2" s="8">
        <f t="shared" si="17"/>
        <v>216</v>
      </c>
      <c r="BW2" s="8">
        <f aca="true" t="shared" si="54" ref="BW2:BW17">IF(BW1="","",IF(INT(BW1+101/100)&gt;100*$C$5,"",IF(MOD(BW1+1,100)&gt;$B$5,(INT(BW1/100)*100)+101,BW1+101)))</f>
        <v>218</v>
      </c>
      <c r="BX2" s="8">
        <f t="shared" si="18"/>
        <v>264</v>
      </c>
      <c r="BY2" s="8">
        <f aca="true" t="shared" si="55" ref="BY2:BY17">IF(BY1="","",IF(INT(BY1+101/100)&gt;100*$C$5,"",IF(MOD(BY1+1,100)&gt;$B$5,(INT(BY1/100)*100)+101,BY1+101)))</f>
        <v>266</v>
      </c>
      <c r="BZ2" s="8">
        <f t="shared" si="19"/>
        <v>214</v>
      </c>
      <c r="CA2" s="8">
        <f aca="true" t="shared" si="56" ref="CA2:CO17">IF(CA1="","",IF(INT(CA1+101/100)&gt;100*$C$5,"",IF(MOD(CA1+1,100)&gt;$B$5,(INT(CA1/100)*100)+101,CA1+101)))</f>
        <v>216</v>
      </c>
      <c r="CB2" s="8">
        <f t="shared" si="20"/>
        <v>262</v>
      </c>
      <c r="CC2" s="8">
        <f t="shared" si="56"/>
        <v>264</v>
      </c>
      <c r="CD2" s="8">
        <f t="shared" si="20"/>
        <v>212</v>
      </c>
      <c r="CE2" s="8">
        <f t="shared" si="56"/>
        <v>214</v>
      </c>
      <c r="CF2" s="8">
        <f t="shared" si="20"/>
        <v>260</v>
      </c>
      <c r="CG2" s="8">
        <f t="shared" si="56"/>
        <v>262</v>
      </c>
      <c r="CH2" s="8">
        <f t="shared" si="20"/>
        <v>210</v>
      </c>
      <c r="CI2" s="8">
        <f t="shared" si="56"/>
        <v>212</v>
      </c>
      <c r="CJ2" s="8">
        <f t="shared" si="20"/>
        <v>258</v>
      </c>
      <c r="CK2" s="8">
        <f t="shared" si="56"/>
        <v>260</v>
      </c>
      <c r="CL2" s="8">
        <f t="shared" si="20"/>
        <v>208</v>
      </c>
      <c r="CM2" s="8">
        <f t="shared" si="56"/>
        <v>210</v>
      </c>
      <c r="CN2" s="8">
        <f t="shared" si="20"/>
        <v>256</v>
      </c>
      <c r="CO2" s="8">
        <f t="shared" si="56"/>
        <v>258</v>
      </c>
      <c r="CP2" s="8">
        <f t="shared" si="20"/>
        <v>206</v>
      </c>
      <c r="CQ2" s="8">
        <f aca="true" t="shared" si="57" ref="CQ2:DA17">IF(CQ1="","",IF(INT(CQ1+101/100)&gt;100*$C$5,"",IF(MOD(CQ1+1,100)&gt;$B$5,(INT(CQ1/100)*100)+101,CQ1+101)))</f>
        <v>208</v>
      </c>
      <c r="CR2" s="8">
        <f t="shared" si="21"/>
        <v>254</v>
      </c>
      <c r="CS2" s="8">
        <f t="shared" si="57"/>
        <v>256</v>
      </c>
      <c r="CT2" s="8">
        <f t="shared" si="21"/>
        <v>204</v>
      </c>
      <c r="CU2" s="8">
        <f t="shared" si="57"/>
        <v>206</v>
      </c>
      <c r="CV2" s="8">
        <f t="shared" si="21"/>
        <v>252</v>
      </c>
      <c r="CW2" s="8">
        <f t="shared" si="57"/>
        <v>254</v>
      </c>
      <c r="CX2" s="8">
        <f t="shared" si="21"/>
        <v>202</v>
      </c>
      <c r="CY2" s="8">
        <f t="shared" si="57"/>
        <v>204</v>
      </c>
      <c r="CZ2" s="8">
        <f t="shared" si="21"/>
        <v>250</v>
      </c>
      <c r="DA2" s="8">
        <f>IF(DA1="","",IF(INT(DA1+101/100)&gt;100*$C$5,"",IF(MOD(DA1+1,100)&gt;$B$5,(INT(DA1/100)*100)+101,DA1+101)))</f>
        <v>252</v>
      </c>
      <c r="DB2" s="13">
        <f t="shared" si="21"/>
        <v>298</v>
      </c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9"/>
      <c r="DO2" s="9"/>
      <c r="DP2" s="9"/>
      <c r="DQ2" s="9"/>
      <c r="DR2" s="9"/>
      <c r="DS2" s="9"/>
      <c r="DT2" s="9"/>
      <c r="DU2" s="9"/>
      <c r="DV2" s="9"/>
      <c r="DW2" s="10"/>
    </row>
    <row r="3" spans="1:127" ht="12.75">
      <c r="A3" s="1"/>
      <c r="B3" s="2"/>
      <c r="C3" s="2"/>
      <c r="D3" s="2"/>
      <c r="E3" s="3"/>
      <c r="F3" s="3"/>
      <c r="G3" s="2"/>
      <c r="H3" s="4">
        <v>3</v>
      </c>
      <c r="I3" s="12">
        <f aca="true" t="shared" si="58" ref="I3:I18">IF(I2="","",IF(INT(I2+101/100)&gt;100*$C$5,"",IF(MOD(I2+1,100)&gt;$B$5,(INT(I2/100)*100)+101,I2+101)))</f>
        <v>303</v>
      </c>
      <c r="J3" s="8">
        <f t="shared" si="0"/>
        <v>347</v>
      </c>
      <c r="K3" s="8">
        <f t="shared" si="22"/>
        <v>351</v>
      </c>
      <c r="L3" s="8">
        <f t="shared" si="0"/>
        <v>395</v>
      </c>
      <c r="M3" s="8">
        <f t="shared" si="23"/>
        <v>301</v>
      </c>
      <c r="N3" s="8">
        <f t="shared" si="0"/>
        <v>345</v>
      </c>
      <c r="O3" s="8">
        <f t="shared" si="24"/>
        <v>349</v>
      </c>
      <c r="P3" s="8">
        <f t="shared" si="0"/>
        <v>393</v>
      </c>
      <c r="Q3" s="8">
        <f t="shared" si="25"/>
        <v>397</v>
      </c>
      <c r="R3" s="8">
        <f t="shared" si="0"/>
        <v>343</v>
      </c>
      <c r="S3" s="8">
        <f t="shared" si="26"/>
        <v>347</v>
      </c>
      <c r="T3" s="8">
        <f t="shared" si="0"/>
        <v>391</v>
      </c>
      <c r="U3" s="8">
        <f t="shared" si="27"/>
        <v>395</v>
      </c>
      <c r="V3" s="8">
        <f t="shared" si="0"/>
        <v>341</v>
      </c>
      <c r="W3" s="8">
        <f t="shared" si="28"/>
        <v>345</v>
      </c>
      <c r="X3" s="8">
        <f t="shared" si="0"/>
        <v>389</v>
      </c>
      <c r="Y3" s="8">
        <f t="shared" si="29"/>
        <v>393</v>
      </c>
      <c r="Z3" s="8">
        <f t="shared" si="0"/>
        <v>339</v>
      </c>
      <c r="AA3" s="8">
        <f t="shared" si="30"/>
        <v>343</v>
      </c>
      <c r="AB3" s="8">
        <f t="shared" si="0"/>
        <v>387</v>
      </c>
      <c r="AC3" s="8">
        <f t="shared" si="31"/>
        <v>391</v>
      </c>
      <c r="AD3" s="8">
        <f t="shared" si="0"/>
        <v>337</v>
      </c>
      <c r="AE3" s="8">
        <f t="shared" si="32"/>
        <v>341</v>
      </c>
      <c r="AF3" s="8">
        <f t="shared" si="0"/>
        <v>385</v>
      </c>
      <c r="AG3" s="8">
        <f t="shared" si="33"/>
        <v>389</v>
      </c>
      <c r="AH3" s="8">
        <f t="shared" si="0"/>
        <v>335</v>
      </c>
      <c r="AI3" s="8">
        <f t="shared" si="34"/>
        <v>339</v>
      </c>
      <c r="AJ3" s="8">
        <f t="shared" si="0"/>
        <v>383</v>
      </c>
      <c r="AK3" s="8">
        <f t="shared" si="35"/>
        <v>387</v>
      </c>
      <c r="AL3" s="8">
        <f t="shared" si="0"/>
        <v>333</v>
      </c>
      <c r="AM3" s="8">
        <f t="shared" si="36"/>
        <v>337</v>
      </c>
      <c r="AN3" s="8">
        <f t="shared" si="0"/>
        <v>381</v>
      </c>
      <c r="AO3" s="8">
        <f t="shared" si="37"/>
        <v>385</v>
      </c>
      <c r="AP3" s="8">
        <f t="shared" si="1"/>
        <v>331</v>
      </c>
      <c r="AQ3" s="8">
        <f t="shared" si="38"/>
        <v>335</v>
      </c>
      <c r="AR3" s="8">
        <f t="shared" si="2"/>
        <v>379</v>
      </c>
      <c r="AS3" s="8">
        <f t="shared" si="39"/>
        <v>383</v>
      </c>
      <c r="AT3" s="8">
        <f t="shared" si="3"/>
        <v>329</v>
      </c>
      <c r="AU3" s="8">
        <f t="shared" si="40"/>
        <v>333</v>
      </c>
      <c r="AV3" s="8">
        <f t="shared" si="4"/>
        <v>377</v>
      </c>
      <c r="AW3" s="8">
        <f t="shared" si="41"/>
        <v>381</v>
      </c>
      <c r="AX3" s="8">
        <f t="shared" si="5"/>
        <v>327</v>
      </c>
      <c r="AY3" s="8">
        <f t="shared" si="42"/>
        <v>331</v>
      </c>
      <c r="AZ3" s="8">
        <f t="shared" si="6"/>
        <v>375</v>
      </c>
      <c r="BA3" s="8">
        <f t="shared" si="43"/>
        <v>379</v>
      </c>
      <c r="BB3" s="8">
        <f t="shared" si="7"/>
        <v>325</v>
      </c>
      <c r="BC3" s="8">
        <f t="shared" si="44"/>
        <v>329</v>
      </c>
      <c r="BD3" s="8">
        <f t="shared" si="8"/>
        <v>373</v>
      </c>
      <c r="BE3" s="8">
        <f t="shared" si="45"/>
        <v>377</v>
      </c>
      <c r="BF3" s="8">
        <f t="shared" si="9"/>
        <v>323</v>
      </c>
      <c r="BG3" s="8">
        <f t="shared" si="46"/>
        <v>327</v>
      </c>
      <c r="BH3" s="8">
        <f t="shared" si="10"/>
        <v>371</v>
      </c>
      <c r="BI3" s="8">
        <f t="shared" si="47"/>
        <v>375</v>
      </c>
      <c r="BJ3" s="8">
        <f t="shared" si="11"/>
        <v>321</v>
      </c>
      <c r="BK3" s="8">
        <f t="shared" si="48"/>
        <v>325</v>
      </c>
      <c r="BL3" s="8">
        <f t="shared" si="12"/>
        <v>369</v>
      </c>
      <c r="BM3" s="8">
        <f t="shared" si="49"/>
        <v>373</v>
      </c>
      <c r="BN3" s="8">
        <f t="shared" si="13"/>
        <v>319</v>
      </c>
      <c r="BO3" s="8">
        <f t="shared" si="50"/>
        <v>323</v>
      </c>
      <c r="BP3" s="8">
        <f t="shared" si="14"/>
        <v>367</v>
      </c>
      <c r="BQ3" s="8">
        <f t="shared" si="51"/>
        <v>371</v>
      </c>
      <c r="BR3" s="8">
        <f t="shared" si="15"/>
        <v>317</v>
      </c>
      <c r="BS3" s="8">
        <f t="shared" si="52"/>
        <v>321</v>
      </c>
      <c r="BT3" s="8">
        <f t="shared" si="16"/>
        <v>365</v>
      </c>
      <c r="BU3" s="8">
        <f t="shared" si="53"/>
        <v>369</v>
      </c>
      <c r="BV3" s="8">
        <f t="shared" si="17"/>
        <v>315</v>
      </c>
      <c r="BW3" s="8">
        <f t="shared" si="54"/>
        <v>319</v>
      </c>
      <c r="BX3" s="8">
        <f t="shared" si="18"/>
        <v>363</v>
      </c>
      <c r="BY3" s="8">
        <f t="shared" si="55"/>
        <v>367</v>
      </c>
      <c r="BZ3" s="8">
        <f t="shared" si="19"/>
        <v>313</v>
      </c>
      <c r="CA3" s="8">
        <f t="shared" si="56"/>
        <v>317</v>
      </c>
      <c r="CB3" s="8">
        <f t="shared" si="20"/>
        <v>361</v>
      </c>
      <c r="CC3" s="8">
        <f t="shared" si="56"/>
        <v>365</v>
      </c>
      <c r="CD3" s="8">
        <f t="shared" si="20"/>
        <v>311</v>
      </c>
      <c r="CE3" s="8">
        <f t="shared" si="56"/>
        <v>315</v>
      </c>
      <c r="CF3" s="8">
        <f t="shared" si="20"/>
        <v>359</v>
      </c>
      <c r="CG3" s="8">
        <f t="shared" si="56"/>
        <v>363</v>
      </c>
      <c r="CH3" s="8">
        <f t="shared" si="20"/>
        <v>309</v>
      </c>
      <c r="CI3" s="8">
        <f t="shared" si="56"/>
        <v>313</v>
      </c>
      <c r="CJ3" s="8">
        <f t="shared" si="20"/>
        <v>357</v>
      </c>
      <c r="CK3" s="8">
        <f t="shared" si="56"/>
        <v>361</v>
      </c>
      <c r="CL3" s="8">
        <f t="shared" si="20"/>
        <v>307</v>
      </c>
      <c r="CM3" s="8">
        <f t="shared" si="56"/>
        <v>311</v>
      </c>
      <c r="CN3" s="8">
        <f t="shared" si="20"/>
        <v>355</v>
      </c>
      <c r="CO3" s="8">
        <f t="shared" si="56"/>
        <v>359</v>
      </c>
      <c r="CP3" s="8">
        <f t="shared" si="20"/>
        <v>305</v>
      </c>
      <c r="CQ3" s="8">
        <f t="shared" si="57"/>
        <v>309</v>
      </c>
      <c r="CR3" s="8">
        <f t="shared" si="21"/>
        <v>353</v>
      </c>
      <c r="CS3" s="8">
        <f t="shared" si="57"/>
        <v>357</v>
      </c>
      <c r="CT3" s="8">
        <f t="shared" si="21"/>
        <v>303</v>
      </c>
      <c r="CU3" s="8">
        <f t="shared" si="57"/>
        <v>307</v>
      </c>
      <c r="CV3" s="8">
        <f t="shared" si="21"/>
        <v>351</v>
      </c>
      <c r="CW3" s="8">
        <f t="shared" si="57"/>
        <v>355</v>
      </c>
      <c r="CX3" s="8">
        <f t="shared" si="21"/>
        <v>301</v>
      </c>
      <c r="CY3" s="8">
        <f t="shared" si="57"/>
        <v>305</v>
      </c>
      <c r="CZ3" s="8">
        <f t="shared" si="21"/>
        <v>349</v>
      </c>
      <c r="DA3" s="8">
        <f t="shared" si="57"/>
        <v>353</v>
      </c>
      <c r="DB3" s="13">
        <f t="shared" si="21"/>
        <v>397</v>
      </c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9"/>
      <c r="DO3" s="9"/>
      <c r="DP3" s="9"/>
      <c r="DQ3" s="9"/>
      <c r="DR3" s="9"/>
      <c r="DS3" s="9"/>
      <c r="DT3" s="9"/>
      <c r="DU3" s="9"/>
      <c r="DV3" s="9"/>
      <c r="DW3" s="10"/>
    </row>
    <row r="4" spans="1:127" ht="12.75">
      <c r="A4" s="1"/>
      <c r="B4" s="2"/>
      <c r="C4" s="2"/>
      <c r="D4" s="2"/>
      <c r="E4" s="3"/>
      <c r="F4" s="3"/>
      <c r="G4" s="2"/>
      <c r="H4" s="4">
        <v>4</v>
      </c>
      <c r="I4" s="12">
        <f t="shared" si="58"/>
        <v>404</v>
      </c>
      <c r="J4" s="8">
        <f t="shared" si="0"/>
        <v>446</v>
      </c>
      <c r="K4" s="8">
        <f t="shared" si="22"/>
        <v>452</v>
      </c>
      <c r="L4" s="8">
        <f t="shared" si="0"/>
        <v>494</v>
      </c>
      <c r="M4" s="8">
        <f t="shared" si="23"/>
        <v>402</v>
      </c>
      <c r="N4" s="8">
        <f t="shared" si="0"/>
        <v>444</v>
      </c>
      <c r="O4" s="8">
        <f t="shared" si="24"/>
        <v>450</v>
      </c>
      <c r="P4" s="8">
        <f t="shared" si="0"/>
        <v>492</v>
      </c>
      <c r="Q4" s="8">
        <f t="shared" si="25"/>
        <v>498</v>
      </c>
      <c r="R4" s="8">
        <f t="shared" si="0"/>
        <v>442</v>
      </c>
      <c r="S4" s="8">
        <f t="shared" si="26"/>
        <v>448</v>
      </c>
      <c r="T4" s="8">
        <f t="shared" si="0"/>
        <v>490</v>
      </c>
      <c r="U4" s="8">
        <f t="shared" si="27"/>
        <v>496</v>
      </c>
      <c r="V4" s="8">
        <f t="shared" si="0"/>
        <v>440</v>
      </c>
      <c r="W4" s="8">
        <f t="shared" si="28"/>
        <v>446</v>
      </c>
      <c r="X4" s="8">
        <f t="shared" si="0"/>
        <v>488</v>
      </c>
      <c r="Y4" s="8">
        <f t="shared" si="29"/>
        <v>494</v>
      </c>
      <c r="Z4" s="8">
        <f t="shared" si="0"/>
        <v>438</v>
      </c>
      <c r="AA4" s="8">
        <f t="shared" si="30"/>
        <v>444</v>
      </c>
      <c r="AB4" s="8">
        <f t="shared" si="0"/>
        <v>486</v>
      </c>
      <c r="AC4" s="8">
        <f t="shared" si="31"/>
        <v>492</v>
      </c>
      <c r="AD4" s="8">
        <f t="shared" si="0"/>
        <v>436</v>
      </c>
      <c r="AE4" s="8">
        <f t="shared" si="32"/>
        <v>442</v>
      </c>
      <c r="AF4" s="8">
        <f t="shared" si="0"/>
        <v>484</v>
      </c>
      <c r="AG4" s="8">
        <f t="shared" si="33"/>
        <v>490</v>
      </c>
      <c r="AH4" s="8">
        <f t="shared" si="0"/>
        <v>434</v>
      </c>
      <c r="AI4" s="8">
        <f t="shared" si="34"/>
        <v>440</v>
      </c>
      <c r="AJ4" s="8">
        <f t="shared" si="0"/>
        <v>482</v>
      </c>
      <c r="AK4" s="8">
        <f t="shared" si="35"/>
        <v>488</v>
      </c>
      <c r="AL4" s="8">
        <f t="shared" si="0"/>
        <v>432</v>
      </c>
      <c r="AM4" s="8">
        <f t="shared" si="36"/>
        <v>438</v>
      </c>
      <c r="AN4" s="8">
        <f t="shared" si="0"/>
        <v>480</v>
      </c>
      <c r="AO4" s="8">
        <f t="shared" si="37"/>
        <v>486</v>
      </c>
      <c r="AP4" s="8">
        <f t="shared" si="1"/>
        <v>430</v>
      </c>
      <c r="AQ4" s="8">
        <f t="shared" si="38"/>
        <v>436</v>
      </c>
      <c r="AR4" s="8">
        <f t="shared" si="2"/>
        <v>478</v>
      </c>
      <c r="AS4" s="8">
        <f t="shared" si="39"/>
        <v>484</v>
      </c>
      <c r="AT4" s="8">
        <f t="shared" si="3"/>
        <v>428</v>
      </c>
      <c r="AU4" s="8">
        <f t="shared" si="40"/>
        <v>434</v>
      </c>
      <c r="AV4" s="8">
        <f t="shared" si="4"/>
        <v>476</v>
      </c>
      <c r="AW4" s="8">
        <f t="shared" si="41"/>
        <v>482</v>
      </c>
      <c r="AX4" s="8">
        <f t="shared" si="5"/>
        <v>426</v>
      </c>
      <c r="AY4" s="8">
        <f t="shared" si="42"/>
        <v>432</v>
      </c>
      <c r="AZ4" s="8">
        <f t="shared" si="6"/>
        <v>474</v>
      </c>
      <c r="BA4" s="8">
        <f t="shared" si="43"/>
        <v>480</v>
      </c>
      <c r="BB4" s="8">
        <f t="shared" si="7"/>
        <v>424</v>
      </c>
      <c r="BC4" s="8">
        <f t="shared" si="44"/>
        <v>430</v>
      </c>
      <c r="BD4" s="8">
        <f t="shared" si="8"/>
        <v>472</v>
      </c>
      <c r="BE4" s="8">
        <f t="shared" si="45"/>
        <v>478</v>
      </c>
      <c r="BF4" s="8">
        <f t="shared" si="9"/>
        <v>422</v>
      </c>
      <c r="BG4" s="8">
        <f t="shared" si="46"/>
        <v>428</v>
      </c>
      <c r="BH4" s="8">
        <f t="shared" si="10"/>
        <v>470</v>
      </c>
      <c r="BI4" s="8">
        <f t="shared" si="47"/>
        <v>476</v>
      </c>
      <c r="BJ4" s="8">
        <f t="shared" si="11"/>
        <v>420</v>
      </c>
      <c r="BK4" s="8">
        <f t="shared" si="48"/>
        <v>426</v>
      </c>
      <c r="BL4" s="8">
        <f t="shared" si="12"/>
        <v>468</v>
      </c>
      <c r="BM4" s="8">
        <f t="shared" si="49"/>
        <v>474</v>
      </c>
      <c r="BN4" s="8">
        <f t="shared" si="13"/>
        <v>418</v>
      </c>
      <c r="BO4" s="8">
        <f t="shared" si="50"/>
        <v>424</v>
      </c>
      <c r="BP4" s="8">
        <f t="shared" si="14"/>
        <v>466</v>
      </c>
      <c r="BQ4" s="8">
        <f t="shared" si="51"/>
        <v>472</v>
      </c>
      <c r="BR4" s="8">
        <f t="shared" si="15"/>
        <v>416</v>
      </c>
      <c r="BS4" s="8">
        <f t="shared" si="52"/>
        <v>422</v>
      </c>
      <c r="BT4" s="8">
        <f t="shared" si="16"/>
        <v>464</v>
      </c>
      <c r="BU4" s="8">
        <f t="shared" si="53"/>
        <v>470</v>
      </c>
      <c r="BV4" s="8">
        <f t="shared" si="17"/>
        <v>414</v>
      </c>
      <c r="BW4" s="8">
        <f t="shared" si="54"/>
        <v>420</v>
      </c>
      <c r="BX4" s="8">
        <f t="shared" si="18"/>
        <v>462</v>
      </c>
      <c r="BY4" s="8">
        <f t="shared" si="55"/>
        <v>468</v>
      </c>
      <c r="BZ4" s="8">
        <f t="shared" si="19"/>
        <v>412</v>
      </c>
      <c r="CA4" s="8">
        <f t="shared" si="56"/>
        <v>418</v>
      </c>
      <c r="CB4" s="8">
        <f t="shared" si="20"/>
        <v>460</v>
      </c>
      <c r="CC4" s="8">
        <f t="shared" si="56"/>
        <v>466</v>
      </c>
      <c r="CD4" s="8">
        <f t="shared" si="20"/>
        <v>410</v>
      </c>
      <c r="CE4" s="8">
        <f t="shared" si="56"/>
        <v>416</v>
      </c>
      <c r="CF4" s="8">
        <f t="shared" si="20"/>
        <v>458</v>
      </c>
      <c r="CG4" s="8">
        <f t="shared" si="56"/>
        <v>464</v>
      </c>
      <c r="CH4" s="8">
        <f t="shared" si="20"/>
        <v>408</v>
      </c>
      <c r="CI4" s="8">
        <f t="shared" si="56"/>
        <v>414</v>
      </c>
      <c r="CJ4" s="8">
        <f t="shared" si="20"/>
        <v>456</v>
      </c>
      <c r="CK4" s="8">
        <f t="shared" si="56"/>
        <v>462</v>
      </c>
      <c r="CL4" s="8">
        <f t="shared" si="20"/>
        <v>406</v>
      </c>
      <c r="CM4" s="8">
        <f t="shared" si="56"/>
        <v>412</v>
      </c>
      <c r="CN4" s="8">
        <f t="shared" si="20"/>
        <v>454</v>
      </c>
      <c r="CO4" s="8">
        <f t="shared" si="56"/>
        <v>460</v>
      </c>
      <c r="CP4" s="8">
        <f t="shared" si="20"/>
        <v>404</v>
      </c>
      <c r="CQ4" s="8">
        <f t="shared" si="57"/>
        <v>410</v>
      </c>
      <c r="CR4" s="8">
        <f t="shared" si="21"/>
        <v>452</v>
      </c>
      <c r="CS4" s="8">
        <f t="shared" si="57"/>
        <v>458</v>
      </c>
      <c r="CT4" s="8">
        <f t="shared" si="21"/>
        <v>402</v>
      </c>
      <c r="CU4" s="8">
        <f t="shared" si="57"/>
        <v>408</v>
      </c>
      <c r="CV4" s="8">
        <f t="shared" si="21"/>
        <v>450</v>
      </c>
      <c r="CW4" s="8">
        <f t="shared" si="57"/>
        <v>456</v>
      </c>
      <c r="CX4" s="8">
        <f t="shared" si="21"/>
        <v>498</v>
      </c>
      <c r="CY4" s="8">
        <f t="shared" si="57"/>
        <v>406</v>
      </c>
      <c r="CZ4" s="8">
        <f t="shared" si="21"/>
        <v>448</v>
      </c>
      <c r="DA4" s="8">
        <f t="shared" si="57"/>
        <v>454</v>
      </c>
      <c r="DB4" s="13">
        <f t="shared" si="21"/>
        <v>496</v>
      </c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9"/>
      <c r="DO4" s="9"/>
      <c r="DP4" s="9"/>
      <c r="DQ4" s="9"/>
      <c r="DR4" s="9"/>
      <c r="DS4" s="9"/>
      <c r="DT4" s="9"/>
      <c r="DU4" s="9"/>
      <c r="DV4" s="9"/>
      <c r="DW4" s="10"/>
    </row>
    <row r="5" spans="1:127" ht="12.75">
      <c r="A5" s="1"/>
      <c r="B5" s="3">
        <f>C1*2</f>
        <v>98</v>
      </c>
      <c r="C5" s="3">
        <f>C2+1</f>
        <v>25</v>
      </c>
      <c r="D5" s="2"/>
      <c r="E5" s="3"/>
      <c r="F5" s="3"/>
      <c r="G5" s="2"/>
      <c r="H5" s="4">
        <v>5</v>
      </c>
      <c r="I5" s="12">
        <f t="shared" si="58"/>
        <v>505</v>
      </c>
      <c r="J5" s="8">
        <f t="shared" si="0"/>
        <v>545</v>
      </c>
      <c r="K5" s="8">
        <f t="shared" si="22"/>
        <v>553</v>
      </c>
      <c r="L5" s="8">
        <f t="shared" si="0"/>
        <v>593</v>
      </c>
      <c r="M5" s="8">
        <f t="shared" si="23"/>
        <v>503</v>
      </c>
      <c r="N5" s="8">
        <f t="shared" si="0"/>
        <v>543</v>
      </c>
      <c r="O5" s="8">
        <f t="shared" si="24"/>
        <v>551</v>
      </c>
      <c r="P5" s="8">
        <f t="shared" si="0"/>
        <v>591</v>
      </c>
      <c r="Q5" s="8">
        <f t="shared" si="25"/>
        <v>501</v>
      </c>
      <c r="R5" s="8">
        <f t="shared" si="0"/>
        <v>541</v>
      </c>
      <c r="S5" s="8">
        <f t="shared" si="26"/>
        <v>549</v>
      </c>
      <c r="T5" s="8">
        <f t="shared" si="0"/>
        <v>589</v>
      </c>
      <c r="U5" s="8">
        <f t="shared" si="27"/>
        <v>597</v>
      </c>
      <c r="V5" s="8">
        <f t="shared" si="0"/>
        <v>539</v>
      </c>
      <c r="W5" s="8">
        <f t="shared" si="28"/>
        <v>547</v>
      </c>
      <c r="X5" s="8">
        <f t="shared" si="0"/>
        <v>587</v>
      </c>
      <c r="Y5" s="8">
        <f t="shared" si="29"/>
        <v>595</v>
      </c>
      <c r="Z5" s="8">
        <f t="shared" si="0"/>
        <v>537</v>
      </c>
      <c r="AA5" s="8">
        <f t="shared" si="30"/>
        <v>545</v>
      </c>
      <c r="AB5" s="8">
        <f t="shared" si="0"/>
        <v>585</v>
      </c>
      <c r="AC5" s="8">
        <f t="shared" si="31"/>
        <v>593</v>
      </c>
      <c r="AD5" s="8">
        <f t="shared" si="0"/>
        <v>535</v>
      </c>
      <c r="AE5" s="8">
        <f t="shared" si="32"/>
        <v>543</v>
      </c>
      <c r="AF5" s="8">
        <f t="shared" si="0"/>
        <v>583</v>
      </c>
      <c r="AG5" s="8">
        <f t="shared" si="33"/>
        <v>591</v>
      </c>
      <c r="AH5" s="8">
        <f t="shared" si="0"/>
        <v>533</v>
      </c>
      <c r="AI5" s="8">
        <f t="shared" si="34"/>
        <v>541</v>
      </c>
      <c r="AJ5" s="8">
        <f t="shared" si="0"/>
        <v>581</v>
      </c>
      <c r="AK5" s="8">
        <f t="shared" si="35"/>
        <v>589</v>
      </c>
      <c r="AL5" s="8">
        <f t="shared" si="0"/>
        <v>531</v>
      </c>
      <c r="AM5" s="8">
        <f t="shared" si="36"/>
        <v>539</v>
      </c>
      <c r="AN5" s="8">
        <f t="shared" si="0"/>
        <v>579</v>
      </c>
      <c r="AO5" s="8">
        <f t="shared" si="37"/>
        <v>587</v>
      </c>
      <c r="AP5" s="8">
        <f t="shared" si="1"/>
        <v>529</v>
      </c>
      <c r="AQ5" s="8">
        <f t="shared" si="38"/>
        <v>537</v>
      </c>
      <c r="AR5" s="8">
        <f t="shared" si="2"/>
        <v>577</v>
      </c>
      <c r="AS5" s="8">
        <f t="shared" si="39"/>
        <v>585</v>
      </c>
      <c r="AT5" s="8">
        <f t="shared" si="3"/>
        <v>527</v>
      </c>
      <c r="AU5" s="8">
        <f t="shared" si="40"/>
        <v>535</v>
      </c>
      <c r="AV5" s="8">
        <f t="shared" si="4"/>
        <v>575</v>
      </c>
      <c r="AW5" s="8">
        <f t="shared" si="41"/>
        <v>583</v>
      </c>
      <c r="AX5" s="8">
        <f t="shared" si="5"/>
        <v>525</v>
      </c>
      <c r="AY5" s="8">
        <f t="shared" si="42"/>
        <v>533</v>
      </c>
      <c r="AZ5" s="8">
        <f t="shared" si="6"/>
        <v>573</v>
      </c>
      <c r="BA5" s="8">
        <f t="shared" si="43"/>
        <v>581</v>
      </c>
      <c r="BB5" s="8">
        <f t="shared" si="7"/>
        <v>523</v>
      </c>
      <c r="BC5" s="8">
        <f t="shared" si="44"/>
        <v>531</v>
      </c>
      <c r="BD5" s="8">
        <f t="shared" si="8"/>
        <v>571</v>
      </c>
      <c r="BE5" s="8">
        <f t="shared" si="45"/>
        <v>579</v>
      </c>
      <c r="BF5" s="8">
        <f t="shared" si="9"/>
        <v>521</v>
      </c>
      <c r="BG5" s="8">
        <f t="shared" si="46"/>
        <v>529</v>
      </c>
      <c r="BH5" s="8">
        <f t="shared" si="10"/>
        <v>569</v>
      </c>
      <c r="BI5" s="8">
        <f t="shared" si="47"/>
        <v>577</v>
      </c>
      <c r="BJ5" s="8">
        <f t="shared" si="11"/>
        <v>519</v>
      </c>
      <c r="BK5" s="8">
        <f t="shared" si="48"/>
        <v>527</v>
      </c>
      <c r="BL5" s="8">
        <f t="shared" si="12"/>
        <v>567</v>
      </c>
      <c r="BM5" s="8">
        <f t="shared" si="49"/>
        <v>575</v>
      </c>
      <c r="BN5" s="8">
        <f t="shared" si="13"/>
        <v>517</v>
      </c>
      <c r="BO5" s="8">
        <f t="shared" si="50"/>
        <v>525</v>
      </c>
      <c r="BP5" s="8">
        <f t="shared" si="14"/>
        <v>565</v>
      </c>
      <c r="BQ5" s="8">
        <f t="shared" si="51"/>
        <v>573</v>
      </c>
      <c r="BR5" s="8">
        <f t="shared" si="15"/>
        <v>515</v>
      </c>
      <c r="BS5" s="8">
        <f t="shared" si="52"/>
        <v>523</v>
      </c>
      <c r="BT5" s="8">
        <f t="shared" si="16"/>
        <v>563</v>
      </c>
      <c r="BU5" s="8">
        <f t="shared" si="53"/>
        <v>571</v>
      </c>
      <c r="BV5" s="8">
        <f t="shared" si="17"/>
        <v>513</v>
      </c>
      <c r="BW5" s="8">
        <f t="shared" si="54"/>
        <v>521</v>
      </c>
      <c r="BX5" s="8">
        <f t="shared" si="18"/>
        <v>561</v>
      </c>
      <c r="BY5" s="8">
        <f t="shared" si="55"/>
        <v>569</v>
      </c>
      <c r="BZ5" s="8">
        <f t="shared" si="19"/>
        <v>511</v>
      </c>
      <c r="CA5" s="8">
        <f t="shared" si="56"/>
        <v>519</v>
      </c>
      <c r="CB5" s="8">
        <f t="shared" si="20"/>
        <v>559</v>
      </c>
      <c r="CC5" s="8">
        <f t="shared" si="56"/>
        <v>567</v>
      </c>
      <c r="CD5" s="8">
        <f t="shared" si="20"/>
        <v>509</v>
      </c>
      <c r="CE5" s="8">
        <f t="shared" si="56"/>
        <v>517</v>
      </c>
      <c r="CF5" s="8">
        <f t="shared" si="20"/>
        <v>557</v>
      </c>
      <c r="CG5" s="8">
        <f t="shared" si="56"/>
        <v>565</v>
      </c>
      <c r="CH5" s="8">
        <f t="shared" si="20"/>
        <v>507</v>
      </c>
      <c r="CI5" s="8">
        <f t="shared" si="56"/>
        <v>515</v>
      </c>
      <c r="CJ5" s="8">
        <f t="shared" si="20"/>
        <v>555</v>
      </c>
      <c r="CK5" s="8">
        <f t="shared" si="56"/>
        <v>563</v>
      </c>
      <c r="CL5" s="8">
        <f t="shared" si="20"/>
        <v>505</v>
      </c>
      <c r="CM5" s="8">
        <f t="shared" si="56"/>
        <v>513</v>
      </c>
      <c r="CN5" s="8">
        <f t="shared" si="20"/>
        <v>553</v>
      </c>
      <c r="CO5" s="8">
        <f t="shared" si="56"/>
        <v>561</v>
      </c>
      <c r="CP5" s="8">
        <f t="shared" si="20"/>
        <v>503</v>
      </c>
      <c r="CQ5" s="8">
        <f t="shared" si="57"/>
        <v>511</v>
      </c>
      <c r="CR5" s="8">
        <f t="shared" si="21"/>
        <v>551</v>
      </c>
      <c r="CS5" s="8">
        <f t="shared" si="57"/>
        <v>559</v>
      </c>
      <c r="CT5" s="8">
        <f t="shared" si="21"/>
        <v>501</v>
      </c>
      <c r="CU5" s="8">
        <f t="shared" si="57"/>
        <v>509</v>
      </c>
      <c r="CV5" s="8">
        <f t="shared" si="21"/>
        <v>549</v>
      </c>
      <c r="CW5" s="8">
        <f t="shared" si="57"/>
        <v>557</v>
      </c>
      <c r="CX5" s="8">
        <f t="shared" si="21"/>
        <v>597</v>
      </c>
      <c r="CY5" s="8">
        <f t="shared" si="57"/>
        <v>507</v>
      </c>
      <c r="CZ5" s="8">
        <f t="shared" si="21"/>
        <v>547</v>
      </c>
      <c r="DA5" s="8">
        <f t="shared" si="57"/>
        <v>555</v>
      </c>
      <c r="DB5" s="13">
        <f t="shared" si="21"/>
        <v>595</v>
      </c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9"/>
      <c r="DO5" s="9"/>
      <c r="DP5" s="9"/>
      <c r="DQ5" s="9"/>
      <c r="DR5" s="9"/>
      <c r="DS5" s="9"/>
      <c r="DT5" s="9"/>
      <c r="DU5" s="9"/>
      <c r="DV5" s="9"/>
      <c r="DW5" s="10"/>
    </row>
    <row r="6" spans="1:127" ht="12.75">
      <c r="A6" s="1"/>
      <c r="B6" s="3" t="s">
        <v>2</v>
      </c>
      <c r="C6" s="3" t="s">
        <v>3</v>
      </c>
      <c r="D6" s="2"/>
      <c r="E6" s="3"/>
      <c r="F6" s="3"/>
      <c r="G6" s="2"/>
      <c r="H6" s="4">
        <v>6</v>
      </c>
      <c r="I6" s="12">
        <f t="shared" si="58"/>
        <v>606</v>
      </c>
      <c r="J6" s="8">
        <f t="shared" si="0"/>
        <v>644</v>
      </c>
      <c r="K6" s="8">
        <f t="shared" si="22"/>
        <v>654</v>
      </c>
      <c r="L6" s="8">
        <f t="shared" si="0"/>
        <v>692</v>
      </c>
      <c r="M6" s="8">
        <f t="shared" si="23"/>
        <v>604</v>
      </c>
      <c r="N6" s="8">
        <f t="shared" si="0"/>
        <v>642</v>
      </c>
      <c r="O6" s="8">
        <f t="shared" si="24"/>
        <v>652</v>
      </c>
      <c r="P6" s="8">
        <f t="shared" si="0"/>
        <v>690</v>
      </c>
      <c r="Q6" s="8">
        <f t="shared" si="25"/>
        <v>602</v>
      </c>
      <c r="R6" s="8">
        <f t="shared" si="0"/>
        <v>640</v>
      </c>
      <c r="S6" s="8">
        <f t="shared" si="26"/>
        <v>650</v>
      </c>
      <c r="T6" s="8">
        <f t="shared" si="0"/>
        <v>688</v>
      </c>
      <c r="U6" s="8">
        <f t="shared" si="27"/>
        <v>698</v>
      </c>
      <c r="V6" s="8">
        <f t="shared" si="0"/>
        <v>638</v>
      </c>
      <c r="W6" s="8">
        <f t="shared" si="28"/>
        <v>648</v>
      </c>
      <c r="X6" s="8">
        <f t="shared" si="0"/>
        <v>686</v>
      </c>
      <c r="Y6" s="8">
        <f t="shared" si="29"/>
        <v>696</v>
      </c>
      <c r="Z6" s="8">
        <f t="shared" si="0"/>
        <v>636</v>
      </c>
      <c r="AA6" s="8">
        <f t="shared" si="30"/>
        <v>646</v>
      </c>
      <c r="AB6" s="8">
        <f t="shared" si="0"/>
        <v>684</v>
      </c>
      <c r="AC6" s="8">
        <f t="shared" si="31"/>
        <v>694</v>
      </c>
      <c r="AD6" s="8">
        <f t="shared" si="0"/>
        <v>634</v>
      </c>
      <c r="AE6" s="8">
        <f t="shared" si="32"/>
        <v>644</v>
      </c>
      <c r="AF6" s="8">
        <f t="shared" si="0"/>
        <v>682</v>
      </c>
      <c r="AG6" s="8">
        <f t="shared" si="33"/>
        <v>692</v>
      </c>
      <c r="AH6" s="8">
        <f t="shared" si="0"/>
        <v>632</v>
      </c>
      <c r="AI6" s="8">
        <f t="shared" si="34"/>
        <v>642</v>
      </c>
      <c r="AJ6" s="8">
        <f t="shared" si="0"/>
        <v>680</v>
      </c>
      <c r="AK6" s="8">
        <f t="shared" si="35"/>
        <v>690</v>
      </c>
      <c r="AL6" s="8">
        <f t="shared" si="0"/>
        <v>630</v>
      </c>
      <c r="AM6" s="8">
        <f t="shared" si="36"/>
        <v>640</v>
      </c>
      <c r="AN6" s="8">
        <f t="shared" si="0"/>
        <v>678</v>
      </c>
      <c r="AO6" s="8">
        <f t="shared" si="37"/>
        <v>688</v>
      </c>
      <c r="AP6" s="8">
        <f t="shared" si="1"/>
        <v>628</v>
      </c>
      <c r="AQ6" s="8">
        <f t="shared" si="38"/>
        <v>638</v>
      </c>
      <c r="AR6" s="8">
        <f t="shared" si="2"/>
        <v>676</v>
      </c>
      <c r="AS6" s="8">
        <f t="shared" si="39"/>
        <v>686</v>
      </c>
      <c r="AT6" s="8">
        <f t="shared" si="3"/>
        <v>626</v>
      </c>
      <c r="AU6" s="8">
        <f t="shared" si="40"/>
        <v>636</v>
      </c>
      <c r="AV6" s="8">
        <f t="shared" si="4"/>
        <v>674</v>
      </c>
      <c r="AW6" s="8">
        <f t="shared" si="41"/>
        <v>684</v>
      </c>
      <c r="AX6" s="8">
        <f t="shared" si="5"/>
        <v>624</v>
      </c>
      <c r="AY6" s="8">
        <f t="shared" si="42"/>
        <v>634</v>
      </c>
      <c r="AZ6" s="8">
        <f t="shared" si="6"/>
        <v>672</v>
      </c>
      <c r="BA6" s="8">
        <f t="shared" si="43"/>
        <v>682</v>
      </c>
      <c r="BB6" s="8">
        <f t="shared" si="7"/>
        <v>622</v>
      </c>
      <c r="BC6" s="8">
        <f t="shared" si="44"/>
        <v>632</v>
      </c>
      <c r="BD6" s="8">
        <f t="shared" si="8"/>
        <v>670</v>
      </c>
      <c r="BE6" s="8">
        <f t="shared" si="45"/>
        <v>680</v>
      </c>
      <c r="BF6" s="8">
        <f t="shared" si="9"/>
        <v>620</v>
      </c>
      <c r="BG6" s="8">
        <f t="shared" si="46"/>
        <v>630</v>
      </c>
      <c r="BH6" s="8">
        <f t="shared" si="10"/>
        <v>668</v>
      </c>
      <c r="BI6" s="8">
        <f t="shared" si="47"/>
        <v>678</v>
      </c>
      <c r="BJ6" s="8">
        <f t="shared" si="11"/>
        <v>618</v>
      </c>
      <c r="BK6" s="8">
        <f t="shared" si="48"/>
        <v>628</v>
      </c>
      <c r="BL6" s="8">
        <f t="shared" si="12"/>
        <v>666</v>
      </c>
      <c r="BM6" s="8">
        <f t="shared" si="49"/>
        <v>676</v>
      </c>
      <c r="BN6" s="8">
        <f t="shared" si="13"/>
        <v>616</v>
      </c>
      <c r="BO6" s="8">
        <f t="shared" si="50"/>
        <v>626</v>
      </c>
      <c r="BP6" s="8">
        <f t="shared" si="14"/>
        <v>664</v>
      </c>
      <c r="BQ6" s="8">
        <f t="shared" si="51"/>
        <v>674</v>
      </c>
      <c r="BR6" s="8">
        <f t="shared" si="15"/>
        <v>614</v>
      </c>
      <c r="BS6" s="8">
        <f t="shared" si="52"/>
        <v>624</v>
      </c>
      <c r="BT6" s="8">
        <f t="shared" si="16"/>
        <v>662</v>
      </c>
      <c r="BU6" s="8">
        <f t="shared" si="53"/>
        <v>672</v>
      </c>
      <c r="BV6" s="8">
        <f t="shared" si="17"/>
        <v>612</v>
      </c>
      <c r="BW6" s="8">
        <f t="shared" si="54"/>
        <v>622</v>
      </c>
      <c r="BX6" s="8">
        <f t="shared" si="18"/>
        <v>660</v>
      </c>
      <c r="BY6" s="8">
        <f t="shared" si="55"/>
        <v>670</v>
      </c>
      <c r="BZ6" s="8">
        <f t="shared" si="19"/>
        <v>610</v>
      </c>
      <c r="CA6" s="8">
        <f t="shared" si="56"/>
        <v>620</v>
      </c>
      <c r="CB6" s="8">
        <f t="shared" si="20"/>
        <v>658</v>
      </c>
      <c r="CC6" s="8">
        <f t="shared" si="56"/>
        <v>668</v>
      </c>
      <c r="CD6" s="8">
        <f t="shared" si="20"/>
        <v>608</v>
      </c>
      <c r="CE6" s="8">
        <f t="shared" si="56"/>
        <v>618</v>
      </c>
      <c r="CF6" s="8">
        <f t="shared" si="20"/>
        <v>656</v>
      </c>
      <c r="CG6" s="8">
        <f t="shared" si="56"/>
        <v>666</v>
      </c>
      <c r="CH6" s="8">
        <f t="shared" si="20"/>
        <v>606</v>
      </c>
      <c r="CI6" s="8">
        <f t="shared" si="56"/>
        <v>616</v>
      </c>
      <c r="CJ6" s="8">
        <f t="shared" si="20"/>
        <v>654</v>
      </c>
      <c r="CK6" s="8">
        <f t="shared" si="56"/>
        <v>664</v>
      </c>
      <c r="CL6" s="8">
        <f t="shared" si="20"/>
        <v>604</v>
      </c>
      <c r="CM6" s="8">
        <f t="shared" si="56"/>
        <v>614</v>
      </c>
      <c r="CN6" s="8">
        <f t="shared" si="20"/>
        <v>652</v>
      </c>
      <c r="CO6" s="8">
        <f t="shared" si="56"/>
        <v>662</v>
      </c>
      <c r="CP6" s="8">
        <f t="shared" si="20"/>
        <v>602</v>
      </c>
      <c r="CQ6" s="8">
        <f t="shared" si="57"/>
        <v>612</v>
      </c>
      <c r="CR6" s="8">
        <f t="shared" si="21"/>
        <v>650</v>
      </c>
      <c r="CS6" s="8">
        <f t="shared" si="57"/>
        <v>660</v>
      </c>
      <c r="CT6" s="8">
        <f t="shared" si="21"/>
        <v>698</v>
      </c>
      <c r="CU6" s="8">
        <f t="shared" si="57"/>
        <v>610</v>
      </c>
      <c r="CV6" s="8">
        <f t="shared" si="21"/>
        <v>648</v>
      </c>
      <c r="CW6" s="8">
        <f t="shared" si="57"/>
        <v>658</v>
      </c>
      <c r="CX6" s="8">
        <f t="shared" si="21"/>
        <v>696</v>
      </c>
      <c r="CY6" s="8">
        <f t="shared" si="57"/>
        <v>608</v>
      </c>
      <c r="CZ6" s="8">
        <f t="shared" si="21"/>
        <v>646</v>
      </c>
      <c r="DA6" s="8">
        <f t="shared" si="57"/>
        <v>656</v>
      </c>
      <c r="DB6" s="13">
        <f t="shared" si="21"/>
        <v>694</v>
      </c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9"/>
      <c r="DO6" s="9"/>
      <c r="DP6" s="9"/>
      <c r="DQ6" s="9"/>
      <c r="DR6" s="9"/>
      <c r="DS6" s="9"/>
      <c r="DT6" s="9"/>
      <c r="DU6" s="9"/>
      <c r="DV6" s="9"/>
      <c r="DW6" s="10"/>
    </row>
    <row r="7" spans="1:127" ht="12.75">
      <c r="A7" s="1"/>
      <c r="B7" s="2"/>
      <c r="C7" s="2"/>
      <c r="D7" s="2"/>
      <c r="E7" s="3"/>
      <c r="F7" s="3"/>
      <c r="G7" s="2"/>
      <c r="H7" s="4">
        <v>7</v>
      </c>
      <c r="I7" s="12">
        <f t="shared" si="58"/>
        <v>707</v>
      </c>
      <c r="J7" s="8">
        <f t="shared" si="0"/>
        <v>743</v>
      </c>
      <c r="K7" s="8">
        <f t="shared" si="22"/>
        <v>755</v>
      </c>
      <c r="L7" s="8">
        <f t="shared" si="0"/>
        <v>791</v>
      </c>
      <c r="M7" s="8">
        <f t="shared" si="23"/>
        <v>705</v>
      </c>
      <c r="N7" s="8">
        <f t="shared" si="0"/>
        <v>741</v>
      </c>
      <c r="O7" s="8">
        <f t="shared" si="24"/>
        <v>753</v>
      </c>
      <c r="P7" s="8">
        <f t="shared" si="0"/>
        <v>789</v>
      </c>
      <c r="Q7" s="8">
        <f t="shared" si="25"/>
        <v>703</v>
      </c>
      <c r="R7" s="8">
        <f t="shared" si="0"/>
        <v>739</v>
      </c>
      <c r="S7" s="8">
        <f t="shared" si="26"/>
        <v>751</v>
      </c>
      <c r="T7" s="8">
        <f t="shared" si="0"/>
        <v>787</v>
      </c>
      <c r="U7" s="8">
        <f t="shared" si="27"/>
        <v>701</v>
      </c>
      <c r="V7" s="8">
        <f t="shared" si="0"/>
        <v>737</v>
      </c>
      <c r="W7" s="8">
        <f t="shared" si="28"/>
        <v>749</v>
      </c>
      <c r="X7" s="8">
        <f t="shared" si="0"/>
        <v>785</v>
      </c>
      <c r="Y7" s="8">
        <f t="shared" si="29"/>
        <v>797</v>
      </c>
      <c r="Z7" s="8">
        <f t="shared" si="0"/>
        <v>735</v>
      </c>
      <c r="AA7" s="8">
        <f t="shared" si="30"/>
        <v>747</v>
      </c>
      <c r="AB7" s="8">
        <f t="shared" si="0"/>
        <v>783</v>
      </c>
      <c r="AC7" s="8">
        <f t="shared" si="31"/>
        <v>795</v>
      </c>
      <c r="AD7" s="8">
        <f t="shared" si="0"/>
        <v>733</v>
      </c>
      <c r="AE7" s="8">
        <f t="shared" si="32"/>
        <v>745</v>
      </c>
      <c r="AF7" s="8">
        <f t="shared" si="0"/>
        <v>781</v>
      </c>
      <c r="AG7" s="8">
        <f t="shared" si="33"/>
        <v>793</v>
      </c>
      <c r="AH7" s="8">
        <f t="shared" si="0"/>
        <v>731</v>
      </c>
      <c r="AI7" s="8">
        <f t="shared" si="34"/>
        <v>743</v>
      </c>
      <c r="AJ7" s="8">
        <f t="shared" si="0"/>
        <v>779</v>
      </c>
      <c r="AK7" s="8">
        <f t="shared" si="35"/>
        <v>791</v>
      </c>
      <c r="AL7" s="8">
        <f t="shared" si="0"/>
        <v>729</v>
      </c>
      <c r="AM7" s="8">
        <f t="shared" si="36"/>
        <v>741</v>
      </c>
      <c r="AN7" s="8">
        <f t="shared" si="0"/>
        <v>777</v>
      </c>
      <c r="AO7" s="8">
        <f t="shared" si="37"/>
        <v>789</v>
      </c>
      <c r="AP7" s="8">
        <f t="shared" si="1"/>
        <v>727</v>
      </c>
      <c r="AQ7" s="8">
        <f t="shared" si="38"/>
        <v>739</v>
      </c>
      <c r="AR7" s="8">
        <f t="shared" si="2"/>
        <v>775</v>
      </c>
      <c r="AS7" s="8">
        <f t="shared" si="39"/>
        <v>787</v>
      </c>
      <c r="AT7" s="8">
        <f t="shared" si="3"/>
        <v>725</v>
      </c>
      <c r="AU7" s="8">
        <f t="shared" si="40"/>
        <v>737</v>
      </c>
      <c r="AV7" s="8">
        <f t="shared" si="4"/>
        <v>773</v>
      </c>
      <c r="AW7" s="8">
        <f t="shared" si="41"/>
        <v>785</v>
      </c>
      <c r="AX7" s="8">
        <f t="shared" si="5"/>
        <v>723</v>
      </c>
      <c r="AY7" s="8">
        <f t="shared" si="42"/>
        <v>735</v>
      </c>
      <c r="AZ7" s="8">
        <f t="shared" si="6"/>
        <v>771</v>
      </c>
      <c r="BA7" s="8">
        <f t="shared" si="43"/>
        <v>783</v>
      </c>
      <c r="BB7" s="8">
        <f t="shared" si="7"/>
        <v>721</v>
      </c>
      <c r="BC7" s="8">
        <f t="shared" si="44"/>
        <v>733</v>
      </c>
      <c r="BD7" s="8">
        <f t="shared" si="8"/>
        <v>769</v>
      </c>
      <c r="BE7" s="8">
        <f t="shared" si="45"/>
        <v>781</v>
      </c>
      <c r="BF7" s="8">
        <f t="shared" si="9"/>
        <v>719</v>
      </c>
      <c r="BG7" s="8">
        <f t="shared" si="46"/>
        <v>731</v>
      </c>
      <c r="BH7" s="8">
        <f t="shared" si="10"/>
        <v>767</v>
      </c>
      <c r="BI7" s="8">
        <f t="shared" si="47"/>
        <v>779</v>
      </c>
      <c r="BJ7" s="8">
        <f t="shared" si="11"/>
        <v>717</v>
      </c>
      <c r="BK7" s="8">
        <f t="shared" si="48"/>
        <v>729</v>
      </c>
      <c r="BL7" s="8">
        <f t="shared" si="12"/>
        <v>765</v>
      </c>
      <c r="BM7" s="8">
        <f t="shared" si="49"/>
        <v>777</v>
      </c>
      <c r="BN7" s="8">
        <f t="shared" si="13"/>
        <v>715</v>
      </c>
      <c r="BO7" s="8">
        <f t="shared" si="50"/>
        <v>727</v>
      </c>
      <c r="BP7" s="8">
        <f t="shared" si="14"/>
        <v>763</v>
      </c>
      <c r="BQ7" s="8">
        <f t="shared" si="51"/>
        <v>775</v>
      </c>
      <c r="BR7" s="8">
        <f t="shared" si="15"/>
        <v>713</v>
      </c>
      <c r="BS7" s="8">
        <f t="shared" si="52"/>
        <v>725</v>
      </c>
      <c r="BT7" s="8">
        <f t="shared" si="16"/>
        <v>761</v>
      </c>
      <c r="BU7" s="8">
        <f t="shared" si="53"/>
        <v>773</v>
      </c>
      <c r="BV7" s="8">
        <f t="shared" si="17"/>
        <v>711</v>
      </c>
      <c r="BW7" s="8">
        <f t="shared" si="54"/>
        <v>723</v>
      </c>
      <c r="BX7" s="8">
        <f t="shared" si="18"/>
        <v>759</v>
      </c>
      <c r="BY7" s="8">
        <f t="shared" si="55"/>
        <v>771</v>
      </c>
      <c r="BZ7" s="8">
        <f t="shared" si="19"/>
        <v>709</v>
      </c>
      <c r="CA7" s="8">
        <f t="shared" si="56"/>
        <v>721</v>
      </c>
      <c r="CB7" s="8">
        <f t="shared" si="20"/>
        <v>757</v>
      </c>
      <c r="CC7" s="8">
        <f t="shared" si="56"/>
        <v>769</v>
      </c>
      <c r="CD7" s="8">
        <f t="shared" si="20"/>
        <v>707</v>
      </c>
      <c r="CE7" s="8">
        <f t="shared" si="56"/>
        <v>719</v>
      </c>
      <c r="CF7" s="8">
        <f t="shared" si="20"/>
        <v>755</v>
      </c>
      <c r="CG7" s="8">
        <f t="shared" si="56"/>
        <v>767</v>
      </c>
      <c r="CH7" s="8">
        <f t="shared" si="20"/>
        <v>705</v>
      </c>
      <c r="CI7" s="8">
        <f t="shared" si="56"/>
        <v>717</v>
      </c>
      <c r="CJ7" s="8">
        <f t="shared" si="20"/>
        <v>753</v>
      </c>
      <c r="CK7" s="8">
        <f t="shared" si="56"/>
        <v>765</v>
      </c>
      <c r="CL7" s="8">
        <f t="shared" si="20"/>
        <v>703</v>
      </c>
      <c r="CM7" s="8">
        <f t="shared" si="56"/>
        <v>715</v>
      </c>
      <c r="CN7" s="8">
        <f t="shared" si="20"/>
        <v>751</v>
      </c>
      <c r="CO7" s="8">
        <f t="shared" si="56"/>
        <v>763</v>
      </c>
      <c r="CP7" s="8">
        <f t="shared" si="20"/>
        <v>701</v>
      </c>
      <c r="CQ7" s="8">
        <f t="shared" si="57"/>
        <v>713</v>
      </c>
      <c r="CR7" s="8">
        <f t="shared" si="21"/>
        <v>749</v>
      </c>
      <c r="CS7" s="8">
        <f t="shared" si="57"/>
        <v>761</v>
      </c>
      <c r="CT7" s="8">
        <f t="shared" si="21"/>
        <v>797</v>
      </c>
      <c r="CU7" s="8">
        <f t="shared" si="57"/>
        <v>711</v>
      </c>
      <c r="CV7" s="8">
        <f t="shared" si="21"/>
        <v>747</v>
      </c>
      <c r="CW7" s="8">
        <f t="shared" si="57"/>
        <v>759</v>
      </c>
      <c r="CX7" s="8">
        <f t="shared" si="21"/>
        <v>795</v>
      </c>
      <c r="CY7" s="8">
        <f t="shared" si="57"/>
        <v>709</v>
      </c>
      <c r="CZ7" s="8">
        <f t="shared" si="21"/>
        <v>745</v>
      </c>
      <c r="DA7" s="8">
        <f t="shared" si="57"/>
        <v>757</v>
      </c>
      <c r="DB7" s="13">
        <f t="shared" si="21"/>
        <v>793</v>
      </c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9"/>
      <c r="DO7" s="9"/>
      <c r="DP7" s="9"/>
      <c r="DQ7" s="9"/>
      <c r="DR7" s="9"/>
      <c r="DS7" s="9"/>
      <c r="DT7" s="9"/>
      <c r="DU7" s="9"/>
      <c r="DV7" s="9"/>
      <c r="DW7" s="10"/>
    </row>
    <row r="8" spans="1:127" ht="12.75">
      <c r="A8" s="1"/>
      <c r="B8" s="2"/>
      <c r="C8" s="2"/>
      <c r="D8" s="2"/>
      <c r="E8" s="3"/>
      <c r="F8" s="3"/>
      <c r="G8" s="2"/>
      <c r="H8" s="4">
        <v>8</v>
      </c>
      <c r="I8" s="12">
        <f t="shared" si="58"/>
        <v>808</v>
      </c>
      <c r="J8" s="8">
        <f t="shared" si="0"/>
        <v>842</v>
      </c>
      <c r="K8" s="8">
        <f t="shared" si="22"/>
        <v>856</v>
      </c>
      <c r="L8" s="8">
        <f t="shared" si="0"/>
        <v>890</v>
      </c>
      <c r="M8" s="8">
        <f t="shared" si="23"/>
        <v>806</v>
      </c>
      <c r="N8" s="8">
        <f t="shared" si="0"/>
        <v>840</v>
      </c>
      <c r="O8" s="8">
        <f t="shared" si="24"/>
        <v>854</v>
      </c>
      <c r="P8" s="8">
        <f t="shared" si="0"/>
        <v>888</v>
      </c>
      <c r="Q8" s="8">
        <f t="shared" si="25"/>
        <v>804</v>
      </c>
      <c r="R8" s="8">
        <f t="shared" si="0"/>
        <v>838</v>
      </c>
      <c r="S8" s="8">
        <f t="shared" si="26"/>
        <v>852</v>
      </c>
      <c r="T8" s="8">
        <f t="shared" si="0"/>
        <v>886</v>
      </c>
      <c r="U8" s="8">
        <f t="shared" si="27"/>
        <v>802</v>
      </c>
      <c r="V8" s="8">
        <f t="shared" si="0"/>
        <v>836</v>
      </c>
      <c r="W8" s="8">
        <f t="shared" si="28"/>
        <v>850</v>
      </c>
      <c r="X8" s="8">
        <f t="shared" si="0"/>
        <v>884</v>
      </c>
      <c r="Y8" s="8">
        <f t="shared" si="29"/>
        <v>898</v>
      </c>
      <c r="Z8" s="8">
        <f t="shared" si="0"/>
        <v>834</v>
      </c>
      <c r="AA8" s="8">
        <f t="shared" si="30"/>
        <v>848</v>
      </c>
      <c r="AB8" s="8">
        <f t="shared" si="0"/>
        <v>882</v>
      </c>
      <c r="AC8" s="8">
        <f t="shared" si="31"/>
        <v>896</v>
      </c>
      <c r="AD8" s="8">
        <f t="shared" si="0"/>
        <v>832</v>
      </c>
      <c r="AE8" s="8">
        <f t="shared" si="32"/>
        <v>846</v>
      </c>
      <c r="AF8" s="8">
        <f t="shared" si="0"/>
        <v>880</v>
      </c>
      <c r="AG8" s="8">
        <f t="shared" si="33"/>
        <v>894</v>
      </c>
      <c r="AH8" s="8">
        <f t="shared" si="0"/>
        <v>830</v>
      </c>
      <c r="AI8" s="8">
        <f t="shared" si="34"/>
        <v>844</v>
      </c>
      <c r="AJ8" s="8">
        <f t="shared" si="0"/>
        <v>878</v>
      </c>
      <c r="AK8" s="8">
        <f t="shared" si="35"/>
        <v>892</v>
      </c>
      <c r="AL8" s="8">
        <f t="shared" si="0"/>
        <v>828</v>
      </c>
      <c r="AM8" s="8">
        <f t="shared" si="36"/>
        <v>842</v>
      </c>
      <c r="AN8" s="8">
        <f t="shared" si="0"/>
        <v>876</v>
      </c>
      <c r="AO8" s="8">
        <f t="shared" si="37"/>
        <v>890</v>
      </c>
      <c r="AP8" s="8">
        <f t="shared" si="1"/>
        <v>826</v>
      </c>
      <c r="AQ8" s="8">
        <f t="shared" si="38"/>
        <v>840</v>
      </c>
      <c r="AR8" s="8">
        <f t="shared" si="2"/>
        <v>874</v>
      </c>
      <c r="AS8" s="8">
        <f t="shared" si="39"/>
        <v>888</v>
      </c>
      <c r="AT8" s="8">
        <f t="shared" si="3"/>
        <v>824</v>
      </c>
      <c r="AU8" s="8">
        <f t="shared" si="40"/>
        <v>838</v>
      </c>
      <c r="AV8" s="8">
        <f t="shared" si="4"/>
        <v>872</v>
      </c>
      <c r="AW8" s="8">
        <f t="shared" si="41"/>
        <v>886</v>
      </c>
      <c r="AX8" s="8">
        <f t="shared" si="5"/>
        <v>822</v>
      </c>
      <c r="AY8" s="8">
        <f t="shared" si="42"/>
        <v>836</v>
      </c>
      <c r="AZ8" s="8">
        <f t="shared" si="6"/>
        <v>870</v>
      </c>
      <c r="BA8" s="8">
        <f t="shared" si="43"/>
        <v>884</v>
      </c>
      <c r="BB8" s="8">
        <f t="shared" si="7"/>
        <v>820</v>
      </c>
      <c r="BC8" s="8">
        <f t="shared" si="44"/>
        <v>834</v>
      </c>
      <c r="BD8" s="8">
        <f t="shared" si="8"/>
        <v>868</v>
      </c>
      <c r="BE8" s="8">
        <f t="shared" si="45"/>
        <v>882</v>
      </c>
      <c r="BF8" s="8">
        <f t="shared" si="9"/>
        <v>818</v>
      </c>
      <c r="BG8" s="8">
        <f t="shared" si="46"/>
        <v>832</v>
      </c>
      <c r="BH8" s="8">
        <f t="shared" si="10"/>
        <v>866</v>
      </c>
      <c r="BI8" s="8">
        <f t="shared" si="47"/>
        <v>880</v>
      </c>
      <c r="BJ8" s="8">
        <f t="shared" si="11"/>
        <v>816</v>
      </c>
      <c r="BK8" s="8">
        <f t="shared" si="48"/>
        <v>830</v>
      </c>
      <c r="BL8" s="8">
        <f t="shared" si="12"/>
        <v>864</v>
      </c>
      <c r="BM8" s="8">
        <f t="shared" si="49"/>
        <v>878</v>
      </c>
      <c r="BN8" s="8">
        <f t="shared" si="13"/>
        <v>814</v>
      </c>
      <c r="BO8" s="8">
        <f t="shared" si="50"/>
        <v>828</v>
      </c>
      <c r="BP8" s="8">
        <f t="shared" si="14"/>
        <v>862</v>
      </c>
      <c r="BQ8" s="8">
        <f t="shared" si="51"/>
        <v>876</v>
      </c>
      <c r="BR8" s="8">
        <f t="shared" si="15"/>
        <v>812</v>
      </c>
      <c r="BS8" s="8">
        <f t="shared" si="52"/>
        <v>826</v>
      </c>
      <c r="BT8" s="8">
        <f t="shared" si="16"/>
        <v>860</v>
      </c>
      <c r="BU8" s="8">
        <f t="shared" si="53"/>
        <v>874</v>
      </c>
      <c r="BV8" s="8">
        <f t="shared" si="17"/>
        <v>810</v>
      </c>
      <c r="BW8" s="8">
        <f t="shared" si="54"/>
        <v>824</v>
      </c>
      <c r="BX8" s="8">
        <f t="shared" si="18"/>
        <v>858</v>
      </c>
      <c r="BY8" s="8">
        <f t="shared" si="55"/>
        <v>872</v>
      </c>
      <c r="BZ8" s="8">
        <f t="shared" si="19"/>
        <v>808</v>
      </c>
      <c r="CA8" s="8">
        <f t="shared" si="56"/>
        <v>822</v>
      </c>
      <c r="CB8" s="8">
        <f t="shared" si="20"/>
        <v>856</v>
      </c>
      <c r="CC8" s="8">
        <f t="shared" si="56"/>
        <v>870</v>
      </c>
      <c r="CD8" s="8">
        <f t="shared" si="20"/>
        <v>806</v>
      </c>
      <c r="CE8" s="8">
        <f t="shared" si="56"/>
        <v>820</v>
      </c>
      <c r="CF8" s="8">
        <f t="shared" si="20"/>
        <v>854</v>
      </c>
      <c r="CG8" s="8">
        <f t="shared" si="56"/>
        <v>868</v>
      </c>
      <c r="CH8" s="8">
        <f t="shared" si="20"/>
        <v>804</v>
      </c>
      <c r="CI8" s="8">
        <f t="shared" si="56"/>
        <v>818</v>
      </c>
      <c r="CJ8" s="8">
        <f t="shared" si="20"/>
        <v>852</v>
      </c>
      <c r="CK8" s="8">
        <f t="shared" si="56"/>
        <v>866</v>
      </c>
      <c r="CL8" s="8">
        <f t="shared" si="20"/>
        <v>802</v>
      </c>
      <c r="CM8" s="8">
        <f t="shared" si="56"/>
        <v>816</v>
      </c>
      <c r="CN8" s="8">
        <f t="shared" si="20"/>
        <v>850</v>
      </c>
      <c r="CO8" s="8">
        <f t="shared" si="56"/>
        <v>864</v>
      </c>
      <c r="CP8" s="8">
        <f t="shared" si="20"/>
        <v>898</v>
      </c>
      <c r="CQ8" s="8">
        <f t="shared" si="57"/>
        <v>814</v>
      </c>
      <c r="CR8" s="8">
        <f t="shared" si="21"/>
        <v>848</v>
      </c>
      <c r="CS8" s="8">
        <f t="shared" si="57"/>
        <v>862</v>
      </c>
      <c r="CT8" s="8">
        <f t="shared" si="21"/>
        <v>896</v>
      </c>
      <c r="CU8" s="8">
        <f t="shared" si="57"/>
        <v>812</v>
      </c>
      <c r="CV8" s="8">
        <f t="shared" si="21"/>
        <v>846</v>
      </c>
      <c r="CW8" s="8">
        <f t="shared" si="57"/>
        <v>860</v>
      </c>
      <c r="CX8" s="8">
        <f t="shared" si="21"/>
        <v>894</v>
      </c>
      <c r="CY8" s="8">
        <f t="shared" si="57"/>
        <v>810</v>
      </c>
      <c r="CZ8" s="8">
        <f t="shared" si="21"/>
        <v>844</v>
      </c>
      <c r="DA8" s="8">
        <f t="shared" si="57"/>
        <v>858</v>
      </c>
      <c r="DB8" s="13">
        <f t="shared" si="21"/>
        <v>892</v>
      </c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9"/>
      <c r="DO8" s="9"/>
      <c r="DP8" s="9"/>
      <c r="DQ8" s="9"/>
      <c r="DR8" s="9"/>
      <c r="DS8" s="9"/>
      <c r="DT8" s="9"/>
      <c r="DU8" s="9"/>
      <c r="DV8" s="9"/>
      <c r="DW8" s="10"/>
    </row>
    <row r="9" spans="1:127" ht="12.75">
      <c r="A9" s="1"/>
      <c r="B9" s="2"/>
      <c r="C9" s="2"/>
      <c r="D9" s="2"/>
      <c r="E9" s="3"/>
      <c r="F9" s="3"/>
      <c r="G9" s="2"/>
      <c r="H9" s="4">
        <v>9</v>
      </c>
      <c r="I9" s="12">
        <f t="shared" si="58"/>
        <v>909</v>
      </c>
      <c r="J9" s="8">
        <f t="shared" si="0"/>
        <v>941</v>
      </c>
      <c r="K9" s="8">
        <f t="shared" si="22"/>
        <v>957</v>
      </c>
      <c r="L9" s="8">
        <f t="shared" si="0"/>
        <v>989</v>
      </c>
      <c r="M9" s="8">
        <f t="shared" si="23"/>
        <v>907</v>
      </c>
      <c r="N9" s="8">
        <f t="shared" si="0"/>
        <v>939</v>
      </c>
      <c r="O9" s="8">
        <f t="shared" si="24"/>
        <v>955</v>
      </c>
      <c r="P9" s="8">
        <f t="shared" si="0"/>
        <v>987</v>
      </c>
      <c r="Q9" s="8">
        <f t="shared" si="25"/>
        <v>905</v>
      </c>
      <c r="R9" s="8">
        <f t="shared" si="0"/>
        <v>937</v>
      </c>
      <c r="S9" s="8">
        <f t="shared" si="26"/>
        <v>953</v>
      </c>
      <c r="T9" s="8">
        <f t="shared" si="0"/>
        <v>985</v>
      </c>
      <c r="U9" s="8">
        <f t="shared" si="27"/>
        <v>903</v>
      </c>
      <c r="V9" s="8">
        <f t="shared" si="0"/>
        <v>935</v>
      </c>
      <c r="W9" s="8">
        <f t="shared" si="28"/>
        <v>951</v>
      </c>
      <c r="X9" s="8">
        <f t="shared" si="0"/>
        <v>983</v>
      </c>
      <c r="Y9" s="8">
        <f t="shared" si="29"/>
        <v>901</v>
      </c>
      <c r="Z9" s="8">
        <f t="shared" si="0"/>
        <v>933</v>
      </c>
      <c r="AA9" s="8">
        <f t="shared" si="30"/>
        <v>949</v>
      </c>
      <c r="AB9" s="8">
        <f t="shared" si="0"/>
        <v>981</v>
      </c>
      <c r="AC9" s="8">
        <f t="shared" si="31"/>
        <v>997</v>
      </c>
      <c r="AD9" s="8">
        <f t="shared" si="0"/>
        <v>931</v>
      </c>
      <c r="AE9" s="8">
        <f t="shared" si="32"/>
        <v>947</v>
      </c>
      <c r="AF9" s="8">
        <f t="shared" si="0"/>
        <v>979</v>
      </c>
      <c r="AG9" s="8">
        <f t="shared" si="33"/>
        <v>995</v>
      </c>
      <c r="AH9" s="8">
        <f t="shared" si="0"/>
        <v>929</v>
      </c>
      <c r="AI9" s="8">
        <f t="shared" si="34"/>
        <v>945</v>
      </c>
      <c r="AJ9" s="8">
        <f t="shared" si="0"/>
        <v>977</v>
      </c>
      <c r="AK9" s="8">
        <f t="shared" si="35"/>
        <v>993</v>
      </c>
      <c r="AL9" s="8">
        <f t="shared" si="0"/>
        <v>927</v>
      </c>
      <c r="AM9" s="8">
        <f t="shared" si="36"/>
        <v>943</v>
      </c>
      <c r="AN9" s="8">
        <f t="shared" si="0"/>
        <v>975</v>
      </c>
      <c r="AO9" s="8">
        <f t="shared" si="37"/>
        <v>991</v>
      </c>
      <c r="AP9" s="8">
        <f t="shared" si="1"/>
        <v>925</v>
      </c>
      <c r="AQ9" s="8">
        <f t="shared" si="38"/>
        <v>941</v>
      </c>
      <c r="AR9" s="8">
        <f t="shared" si="2"/>
        <v>973</v>
      </c>
      <c r="AS9" s="8">
        <f t="shared" si="39"/>
        <v>989</v>
      </c>
      <c r="AT9" s="8">
        <f t="shared" si="3"/>
        <v>923</v>
      </c>
      <c r="AU9" s="8">
        <f t="shared" si="40"/>
        <v>939</v>
      </c>
      <c r="AV9" s="8">
        <f t="shared" si="4"/>
        <v>971</v>
      </c>
      <c r="AW9" s="8">
        <f t="shared" si="41"/>
        <v>987</v>
      </c>
      <c r="AX9" s="8">
        <f t="shared" si="5"/>
        <v>921</v>
      </c>
      <c r="AY9" s="8">
        <f t="shared" si="42"/>
        <v>937</v>
      </c>
      <c r="AZ9" s="8">
        <f t="shared" si="6"/>
        <v>969</v>
      </c>
      <c r="BA9" s="8">
        <f t="shared" si="43"/>
        <v>985</v>
      </c>
      <c r="BB9" s="8">
        <f t="shared" si="7"/>
        <v>919</v>
      </c>
      <c r="BC9" s="8">
        <f t="shared" si="44"/>
        <v>935</v>
      </c>
      <c r="BD9" s="8">
        <f t="shared" si="8"/>
        <v>967</v>
      </c>
      <c r="BE9" s="8">
        <f t="shared" si="45"/>
        <v>983</v>
      </c>
      <c r="BF9" s="8">
        <f t="shared" si="9"/>
        <v>917</v>
      </c>
      <c r="BG9" s="8">
        <f t="shared" si="46"/>
        <v>933</v>
      </c>
      <c r="BH9" s="8">
        <f t="shared" si="10"/>
        <v>965</v>
      </c>
      <c r="BI9" s="8">
        <f t="shared" si="47"/>
        <v>981</v>
      </c>
      <c r="BJ9" s="8">
        <f t="shared" si="11"/>
        <v>915</v>
      </c>
      <c r="BK9" s="8">
        <f t="shared" si="48"/>
        <v>931</v>
      </c>
      <c r="BL9" s="8">
        <f t="shared" si="12"/>
        <v>963</v>
      </c>
      <c r="BM9" s="8">
        <f t="shared" si="49"/>
        <v>979</v>
      </c>
      <c r="BN9" s="8">
        <f t="shared" si="13"/>
        <v>913</v>
      </c>
      <c r="BO9" s="8">
        <f t="shared" si="50"/>
        <v>929</v>
      </c>
      <c r="BP9" s="8">
        <f t="shared" si="14"/>
        <v>961</v>
      </c>
      <c r="BQ9" s="8">
        <f t="shared" si="51"/>
        <v>977</v>
      </c>
      <c r="BR9" s="8">
        <f t="shared" si="15"/>
        <v>911</v>
      </c>
      <c r="BS9" s="8">
        <f t="shared" si="52"/>
        <v>927</v>
      </c>
      <c r="BT9" s="8">
        <f t="shared" si="16"/>
        <v>959</v>
      </c>
      <c r="BU9" s="8">
        <f t="shared" si="53"/>
        <v>975</v>
      </c>
      <c r="BV9" s="8">
        <f t="shared" si="17"/>
        <v>909</v>
      </c>
      <c r="BW9" s="8">
        <f t="shared" si="54"/>
        <v>925</v>
      </c>
      <c r="BX9" s="8">
        <f t="shared" si="18"/>
        <v>957</v>
      </c>
      <c r="BY9" s="8">
        <f t="shared" si="55"/>
        <v>973</v>
      </c>
      <c r="BZ9" s="8">
        <f t="shared" si="19"/>
        <v>907</v>
      </c>
      <c r="CA9" s="8">
        <f t="shared" si="56"/>
        <v>923</v>
      </c>
      <c r="CB9" s="8">
        <f t="shared" si="20"/>
        <v>955</v>
      </c>
      <c r="CC9" s="8">
        <f t="shared" si="56"/>
        <v>971</v>
      </c>
      <c r="CD9" s="8">
        <f t="shared" si="20"/>
        <v>905</v>
      </c>
      <c r="CE9" s="8">
        <f t="shared" si="56"/>
        <v>921</v>
      </c>
      <c r="CF9" s="8">
        <f t="shared" si="20"/>
        <v>953</v>
      </c>
      <c r="CG9" s="8">
        <f t="shared" si="56"/>
        <v>969</v>
      </c>
      <c r="CH9" s="8">
        <f t="shared" si="20"/>
        <v>903</v>
      </c>
      <c r="CI9" s="8">
        <f t="shared" si="56"/>
        <v>919</v>
      </c>
      <c r="CJ9" s="8">
        <f t="shared" si="20"/>
        <v>951</v>
      </c>
      <c r="CK9" s="8">
        <f t="shared" si="56"/>
        <v>967</v>
      </c>
      <c r="CL9" s="8">
        <f t="shared" si="20"/>
        <v>901</v>
      </c>
      <c r="CM9" s="8">
        <f t="shared" si="56"/>
        <v>917</v>
      </c>
      <c r="CN9" s="8">
        <f t="shared" si="20"/>
        <v>949</v>
      </c>
      <c r="CO9" s="8">
        <f t="shared" si="56"/>
        <v>965</v>
      </c>
      <c r="CP9" s="8">
        <f t="shared" si="20"/>
        <v>997</v>
      </c>
      <c r="CQ9" s="8">
        <f t="shared" si="57"/>
        <v>915</v>
      </c>
      <c r="CR9" s="8">
        <f t="shared" si="21"/>
        <v>947</v>
      </c>
      <c r="CS9" s="8">
        <f t="shared" si="57"/>
        <v>963</v>
      </c>
      <c r="CT9" s="8">
        <f t="shared" si="21"/>
        <v>995</v>
      </c>
      <c r="CU9" s="8">
        <f t="shared" si="57"/>
        <v>913</v>
      </c>
      <c r="CV9" s="8">
        <f t="shared" si="21"/>
        <v>945</v>
      </c>
      <c r="CW9" s="8">
        <f t="shared" si="57"/>
        <v>961</v>
      </c>
      <c r="CX9" s="8">
        <f t="shared" si="21"/>
        <v>993</v>
      </c>
      <c r="CY9" s="8">
        <f t="shared" si="57"/>
        <v>911</v>
      </c>
      <c r="CZ9" s="8">
        <f t="shared" si="21"/>
        <v>943</v>
      </c>
      <c r="DA9" s="8">
        <f t="shared" si="57"/>
        <v>959</v>
      </c>
      <c r="DB9" s="13">
        <f t="shared" si="21"/>
        <v>991</v>
      </c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9"/>
      <c r="DO9" s="9"/>
      <c r="DP9" s="9"/>
      <c r="DQ9" s="9"/>
      <c r="DR9" s="9"/>
      <c r="DS9" s="9"/>
      <c r="DT9" s="9"/>
      <c r="DU9" s="9"/>
      <c r="DV9" s="9"/>
      <c r="DW9" s="10"/>
    </row>
    <row r="10" spans="1:127" ht="12.75">
      <c r="A10" s="1"/>
      <c r="B10" s="2"/>
      <c r="C10" s="2"/>
      <c r="D10" s="2"/>
      <c r="E10" s="3"/>
      <c r="F10" s="3"/>
      <c r="G10" s="2"/>
      <c r="H10" s="4">
        <v>10</v>
      </c>
      <c r="I10" s="12">
        <f t="shared" si="58"/>
        <v>1010</v>
      </c>
      <c r="J10" s="8">
        <f t="shared" si="0"/>
        <v>1040</v>
      </c>
      <c r="K10" s="8">
        <f t="shared" si="22"/>
        <v>1058</v>
      </c>
      <c r="L10" s="8">
        <f t="shared" si="0"/>
        <v>1088</v>
      </c>
      <c r="M10" s="8">
        <f t="shared" si="23"/>
        <v>1008</v>
      </c>
      <c r="N10" s="8">
        <f t="shared" si="0"/>
        <v>1038</v>
      </c>
      <c r="O10" s="8">
        <f t="shared" si="24"/>
        <v>1056</v>
      </c>
      <c r="P10" s="8">
        <f t="shared" si="0"/>
        <v>1086</v>
      </c>
      <c r="Q10" s="8">
        <f t="shared" si="25"/>
        <v>1006</v>
      </c>
      <c r="R10" s="8">
        <f t="shared" si="0"/>
        <v>1036</v>
      </c>
      <c r="S10" s="8">
        <f t="shared" si="26"/>
        <v>1054</v>
      </c>
      <c r="T10" s="8">
        <f t="shared" si="0"/>
        <v>1084</v>
      </c>
      <c r="U10" s="8">
        <f t="shared" si="27"/>
        <v>1004</v>
      </c>
      <c r="V10" s="8">
        <f t="shared" si="0"/>
        <v>1034</v>
      </c>
      <c r="W10" s="8">
        <f t="shared" si="28"/>
        <v>1052</v>
      </c>
      <c r="X10" s="8">
        <f t="shared" si="0"/>
        <v>1082</v>
      </c>
      <c r="Y10" s="8">
        <f t="shared" si="29"/>
        <v>1002</v>
      </c>
      <c r="Z10" s="8">
        <f t="shared" si="0"/>
        <v>1032</v>
      </c>
      <c r="AA10" s="8">
        <f t="shared" si="30"/>
        <v>1050</v>
      </c>
      <c r="AB10" s="8">
        <f t="shared" si="0"/>
        <v>1080</v>
      </c>
      <c r="AC10" s="8">
        <f t="shared" si="31"/>
        <v>1098</v>
      </c>
      <c r="AD10" s="8">
        <f t="shared" si="0"/>
        <v>1030</v>
      </c>
      <c r="AE10" s="8">
        <f t="shared" si="32"/>
        <v>1048</v>
      </c>
      <c r="AF10" s="8">
        <f t="shared" si="0"/>
        <v>1078</v>
      </c>
      <c r="AG10" s="8">
        <f t="shared" si="33"/>
        <v>1096</v>
      </c>
      <c r="AH10" s="8">
        <f t="shared" si="0"/>
        <v>1028</v>
      </c>
      <c r="AI10" s="8">
        <f t="shared" si="34"/>
        <v>1046</v>
      </c>
      <c r="AJ10" s="8">
        <f t="shared" si="0"/>
        <v>1076</v>
      </c>
      <c r="AK10" s="8">
        <f t="shared" si="35"/>
        <v>1094</v>
      </c>
      <c r="AL10" s="8">
        <f t="shared" si="0"/>
        <v>1026</v>
      </c>
      <c r="AM10" s="8">
        <f t="shared" si="36"/>
        <v>1044</v>
      </c>
      <c r="AN10" s="8">
        <f t="shared" si="0"/>
        <v>1074</v>
      </c>
      <c r="AO10" s="8">
        <f t="shared" si="37"/>
        <v>1092</v>
      </c>
      <c r="AP10" s="8">
        <f t="shared" si="1"/>
        <v>1024</v>
      </c>
      <c r="AQ10" s="8">
        <f t="shared" si="38"/>
        <v>1042</v>
      </c>
      <c r="AR10" s="8">
        <f t="shared" si="2"/>
        <v>1072</v>
      </c>
      <c r="AS10" s="8">
        <f t="shared" si="39"/>
        <v>1090</v>
      </c>
      <c r="AT10" s="8">
        <f t="shared" si="3"/>
        <v>1022</v>
      </c>
      <c r="AU10" s="8">
        <f t="shared" si="40"/>
        <v>1040</v>
      </c>
      <c r="AV10" s="8">
        <f t="shared" si="4"/>
        <v>1070</v>
      </c>
      <c r="AW10" s="8">
        <f t="shared" si="41"/>
        <v>1088</v>
      </c>
      <c r="AX10" s="8">
        <f t="shared" si="5"/>
        <v>1020</v>
      </c>
      <c r="AY10" s="8">
        <f t="shared" si="42"/>
        <v>1038</v>
      </c>
      <c r="AZ10" s="8">
        <f t="shared" si="6"/>
        <v>1068</v>
      </c>
      <c r="BA10" s="8">
        <f t="shared" si="43"/>
        <v>1086</v>
      </c>
      <c r="BB10" s="8">
        <f t="shared" si="7"/>
        <v>1018</v>
      </c>
      <c r="BC10" s="8">
        <f t="shared" si="44"/>
        <v>1036</v>
      </c>
      <c r="BD10" s="8">
        <f t="shared" si="8"/>
        <v>1066</v>
      </c>
      <c r="BE10" s="8">
        <f t="shared" si="45"/>
        <v>1084</v>
      </c>
      <c r="BF10" s="8">
        <f t="shared" si="9"/>
        <v>1016</v>
      </c>
      <c r="BG10" s="8">
        <f t="shared" si="46"/>
        <v>1034</v>
      </c>
      <c r="BH10" s="8">
        <f t="shared" si="10"/>
        <v>1064</v>
      </c>
      <c r="BI10" s="8">
        <f t="shared" si="47"/>
        <v>1082</v>
      </c>
      <c r="BJ10" s="8">
        <f t="shared" si="11"/>
        <v>1014</v>
      </c>
      <c r="BK10" s="8">
        <f t="shared" si="48"/>
        <v>1032</v>
      </c>
      <c r="BL10" s="8">
        <f t="shared" si="12"/>
        <v>1062</v>
      </c>
      <c r="BM10" s="8">
        <f t="shared" si="49"/>
        <v>1080</v>
      </c>
      <c r="BN10" s="8">
        <f t="shared" si="13"/>
        <v>1012</v>
      </c>
      <c r="BO10" s="8">
        <f t="shared" si="50"/>
        <v>1030</v>
      </c>
      <c r="BP10" s="8">
        <f t="shared" si="14"/>
        <v>1060</v>
      </c>
      <c r="BQ10" s="8">
        <f t="shared" si="51"/>
        <v>1078</v>
      </c>
      <c r="BR10" s="8">
        <f t="shared" si="15"/>
        <v>1010</v>
      </c>
      <c r="BS10" s="8">
        <f t="shared" si="52"/>
        <v>1028</v>
      </c>
      <c r="BT10" s="8">
        <f t="shared" si="16"/>
        <v>1058</v>
      </c>
      <c r="BU10" s="8">
        <f t="shared" si="53"/>
        <v>1076</v>
      </c>
      <c r="BV10" s="8">
        <f t="shared" si="17"/>
        <v>1008</v>
      </c>
      <c r="BW10" s="8">
        <f t="shared" si="54"/>
        <v>1026</v>
      </c>
      <c r="BX10" s="8">
        <f t="shared" si="18"/>
        <v>1056</v>
      </c>
      <c r="BY10" s="8">
        <f t="shared" si="55"/>
        <v>1074</v>
      </c>
      <c r="BZ10" s="8">
        <f t="shared" si="19"/>
        <v>1006</v>
      </c>
      <c r="CA10" s="8">
        <f t="shared" si="56"/>
        <v>1024</v>
      </c>
      <c r="CB10" s="8">
        <f t="shared" si="20"/>
        <v>1054</v>
      </c>
      <c r="CC10" s="8">
        <f t="shared" si="56"/>
        <v>1072</v>
      </c>
      <c r="CD10" s="8">
        <f t="shared" si="20"/>
        <v>1004</v>
      </c>
      <c r="CE10" s="8">
        <f t="shared" si="56"/>
        <v>1022</v>
      </c>
      <c r="CF10" s="8">
        <f t="shared" si="20"/>
        <v>1052</v>
      </c>
      <c r="CG10" s="8">
        <f t="shared" si="56"/>
        <v>1070</v>
      </c>
      <c r="CH10" s="8">
        <f t="shared" si="20"/>
        <v>1002</v>
      </c>
      <c r="CI10" s="8">
        <f t="shared" si="56"/>
        <v>1020</v>
      </c>
      <c r="CJ10" s="8">
        <f t="shared" si="20"/>
        <v>1050</v>
      </c>
      <c r="CK10" s="8">
        <f t="shared" si="56"/>
        <v>1068</v>
      </c>
      <c r="CL10" s="8">
        <f t="shared" si="20"/>
        <v>1098</v>
      </c>
      <c r="CM10" s="8">
        <f t="shared" si="56"/>
        <v>1018</v>
      </c>
      <c r="CN10" s="8">
        <f t="shared" si="20"/>
        <v>1048</v>
      </c>
      <c r="CO10" s="8">
        <f t="shared" si="56"/>
        <v>1066</v>
      </c>
      <c r="CP10" s="8">
        <f t="shared" si="20"/>
        <v>1096</v>
      </c>
      <c r="CQ10" s="8">
        <f t="shared" si="57"/>
        <v>1016</v>
      </c>
      <c r="CR10" s="8">
        <f t="shared" si="21"/>
        <v>1046</v>
      </c>
      <c r="CS10" s="8">
        <f t="shared" si="57"/>
        <v>1064</v>
      </c>
      <c r="CT10" s="8">
        <f t="shared" si="21"/>
        <v>1094</v>
      </c>
      <c r="CU10" s="8">
        <f t="shared" si="57"/>
        <v>1014</v>
      </c>
      <c r="CV10" s="8">
        <f t="shared" si="21"/>
        <v>1044</v>
      </c>
      <c r="CW10" s="8">
        <f t="shared" si="57"/>
        <v>1062</v>
      </c>
      <c r="CX10" s="8">
        <f t="shared" si="21"/>
        <v>1092</v>
      </c>
      <c r="CY10" s="8">
        <f t="shared" si="57"/>
        <v>1012</v>
      </c>
      <c r="CZ10" s="8">
        <f t="shared" si="21"/>
        <v>1042</v>
      </c>
      <c r="DA10" s="8">
        <f t="shared" si="57"/>
        <v>1060</v>
      </c>
      <c r="DB10" s="13">
        <f t="shared" si="21"/>
        <v>1090</v>
      </c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9"/>
      <c r="DO10" s="9"/>
      <c r="DP10" s="9"/>
      <c r="DQ10" s="9"/>
      <c r="DR10" s="9"/>
      <c r="DS10" s="9"/>
      <c r="DT10" s="9"/>
      <c r="DU10" s="9"/>
      <c r="DV10" s="9"/>
      <c r="DW10" s="10"/>
    </row>
    <row r="11" spans="1:127" ht="12.75">
      <c r="A11" s="1"/>
      <c r="B11" s="14"/>
      <c r="C11" s="14"/>
      <c r="D11" s="14"/>
      <c r="E11" s="3"/>
      <c r="F11" s="3"/>
      <c r="G11" s="14"/>
      <c r="H11" s="4">
        <v>11</v>
      </c>
      <c r="I11" s="12">
        <f t="shared" si="58"/>
        <v>1111</v>
      </c>
      <c r="J11" s="8">
        <f t="shared" si="0"/>
        <v>1139</v>
      </c>
      <c r="K11" s="8">
        <f t="shared" si="22"/>
        <v>1159</v>
      </c>
      <c r="L11" s="8">
        <f t="shared" si="0"/>
        <v>1187</v>
      </c>
      <c r="M11" s="8">
        <f t="shared" si="23"/>
        <v>1109</v>
      </c>
      <c r="N11" s="8">
        <f t="shared" si="0"/>
        <v>1137</v>
      </c>
      <c r="O11" s="8">
        <f t="shared" si="24"/>
        <v>1157</v>
      </c>
      <c r="P11" s="8">
        <f t="shared" si="0"/>
        <v>1185</v>
      </c>
      <c r="Q11" s="8">
        <f t="shared" si="25"/>
        <v>1107</v>
      </c>
      <c r="R11" s="8">
        <f t="shared" si="0"/>
        <v>1135</v>
      </c>
      <c r="S11" s="8">
        <f t="shared" si="26"/>
        <v>1155</v>
      </c>
      <c r="T11" s="8">
        <f t="shared" si="0"/>
        <v>1183</v>
      </c>
      <c r="U11" s="8">
        <f t="shared" si="27"/>
        <v>1105</v>
      </c>
      <c r="V11" s="8">
        <f t="shared" si="0"/>
        <v>1133</v>
      </c>
      <c r="W11" s="8">
        <f t="shared" si="28"/>
        <v>1153</v>
      </c>
      <c r="X11" s="8">
        <f t="shared" si="0"/>
        <v>1181</v>
      </c>
      <c r="Y11" s="8">
        <f t="shared" si="29"/>
        <v>1103</v>
      </c>
      <c r="Z11" s="8">
        <f t="shared" si="0"/>
        <v>1131</v>
      </c>
      <c r="AA11" s="8">
        <f t="shared" si="30"/>
        <v>1151</v>
      </c>
      <c r="AB11" s="8">
        <f t="shared" si="0"/>
        <v>1179</v>
      </c>
      <c r="AC11" s="8">
        <f t="shared" si="31"/>
        <v>1101</v>
      </c>
      <c r="AD11" s="8">
        <f t="shared" si="0"/>
        <v>1129</v>
      </c>
      <c r="AE11" s="8">
        <f t="shared" si="32"/>
        <v>1149</v>
      </c>
      <c r="AF11" s="8">
        <f t="shared" si="0"/>
        <v>1177</v>
      </c>
      <c r="AG11" s="8">
        <f t="shared" si="33"/>
        <v>1197</v>
      </c>
      <c r="AH11" s="8">
        <f t="shared" si="0"/>
        <v>1127</v>
      </c>
      <c r="AI11" s="8">
        <f t="shared" si="34"/>
        <v>1147</v>
      </c>
      <c r="AJ11" s="8">
        <f t="shared" si="0"/>
        <v>1175</v>
      </c>
      <c r="AK11" s="8">
        <f t="shared" si="35"/>
        <v>1195</v>
      </c>
      <c r="AL11" s="8">
        <f t="shared" si="0"/>
        <v>1125</v>
      </c>
      <c r="AM11" s="8">
        <f t="shared" si="36"/>
        <v>1145</v>
      </c>
      <c r="AN11" s="8">
        <f t="shared" si="0"/>
        <v>1173</v>
      </c>
      <c r="AO11" s="8">
        <f t="shared" si="37"/>
        <v>1193</v>
      </c>
      <c r="AP11" s="8">
        <f t="shared" si="1"/>
        <v>1123</v>
      </c>
      <c r="AQ11" s="8">
        <f t="shared" si="38"/>
        <v>1143</v>
      </c>
      <c r="AR11" s="8">
        <f t="shared" si="2"/>
        <v>1171</v>
      </c>
      <c r="AS11" s="8">
        <f t="shared" si="39"/>
        <v>1191</v>
      </c>
      <c r="AT11" s="8">
        <f t="shared" si="3"/>
        <v>1121</v>
      </c>
      <c r="AU11" s="8">
        <f t="shared" si="40"/>
        <v>1141</v>
      </c>
      <c r="AV11" s="8">
        <f t="shared" si="4"/>
        <v>1169</v>
      </c>
      <c r="AW11" s="8">
        <f t="shared" si="41"/>
        <v>1189</v>
      </c>
      <c r="AX11" s="8">
        <f t="shared" si="5"/>
        <v>1119</v>
      </c>
      <c r="AY11" s="8">
        <f t="shared" si="42"/>
        <v>1139</v>
      </c>
      <c r="AZ11" s="8">
        <f t="shared" si="6"/>
        <v>1167</v>
      </c>
      <c r="BA11" s="8">
        <f t="shared" si="43"/>
        <v>1187</v>
      </c>
      <c r="BB11" s="8">
        <f t="shared" si="7"/>
        <v>1117</v>
      </c>
      <c r="BC11" s="8">
        <f t="shared" si="44"/>
        <v>1137</v>
      </c>
      <c r="BD11" s="8">
        <f t="shared" si="8"/>
        <v>1165</v>
      </c>
      <c r="BE11" s="8">
        <f t="shared" si="45"/>
        <v>1185</v>
      </c>
      <c r="BF11" s="8">
        <f t="shared" si="9"/>
        <v>1115</v>
      </c>
      <c r="BG11" s="8">
        <f t="shared" si="46"/>
        <v>1135</v>
      </c>
      <c r="BH11" s="8">
        <f t="shared" si="10"/>
        <v>1163</v>
      </c>
      <c r="BI11" s="8">
        <f t="shared" si="47"/>
        <v>1183</v>
      </c>
      <c r="BJ11" s="8">
        <f t="shared" si="11"/>
        <v>1113</v>
      </c>
      <c r="BK11" s="8">
        <f t="shared" si="48"/>
        <v>1133</v>
      </c>
      <c r="BL11" s="8">
        <f t="shared" si="12"/>
        <v>1161</v>
      </c>
      <c r="BM11" s="8">
        <f t="shared" si="49"/>
        <v>1181</v>
      </c>
      <c r="BN11" s="8">
        <f t="shared" si="13"/>
        <v>1111</v>
      </c>
      <c r="BO11" s="8">
        <f t="shared" si="50"/>
        <v>1131</v>
      </c>
      <c r="BP11" s="8">
        <f t="shared" si="14"/>
        <v>1159</v>
      </c>
      <c r="BQ11" s="8">
        <f t="shared" si="51"/>
        <v>1179</v>
      </c>
      <c r="BR11" s="8">
        <f t="shared" si="15"/>
        <v>1109</v>
      </c>
      <c r="BS11" s="8">
        <f t="shared" si="52"/>
        <v>1129</v>
      </c>
      <c r="BT11" s="8">
        <f t="shared" si="16"/>
        <v>1157</v>
      </c>
      <c r="BU11" s="8">
        <f t="shared" si="53"/>
        <v>1177</v>
      </c>
      <c r="BV11" s="8">
        <f t="shared" si="17"/>
        <v>1107</v>
      </c>
      <c r="BW11" s="8">
        <f t="shared" si="54"/>
        <v>1127</v>
      </c>
      <c r="BX11" s="8">
        <f t="shared" si="18"/>
        <v>1155</v>
      </c>
      <c r="BY11" s="8">
        <f t="shared" si="55"/>
        <v>1175</v>
      </c>
      <c r="BZ11" s="8">
        <f t="shared" si="19"/>
        <v>1105</v>
      </c>
      <c r="CA11" s="8">
        <f t="shared" si="56"/>
        <v>1125</v>
      </c>
      <c r="CB11" s="8">
        <f t="shared" si="20"/>
        <v>1153</v>
      </c>
      <c r="CC11" s="8">
        <f t="shared" si="56"/>
        <v>1173</v>
      </c>
      <c r="CD11" s="8">
        <f t="shared" si="20"/>
        <v>1103</v>
      </c>
      <c r="CE11" s="8">
        <f t="shared" si="56"/>
        <v>1123</v>
      </c>
      <c r="CF11" s="8">
        <f t="shared" si="20"/>
        <v>1151</v>
      </c>
      <c r="CG11" s="8">
        <f t="shared" si="56"/>
        <v>1171</v>
      </c>
      <c r="CH11" s="8">
        <f t="shared" si="20"/>
        <v>1101</v>
      </c>
      <c r="CI11" s="8">
        <f t="shared" si="56"/>
        <v>1121</v>
      </c>
      <c r="CJ11" s="8">
        <f t="shared" si="20"/>
        <v>1149</v>
      </c>
      <c r="CK11" s="8">
        <f t="shared" si="56"/>
        <v>1169</v>
      </c>
      <c r="CL11" s="8">
        <f t="shared" si="20"/>
        <v>1197</v>
      </c>
      <c r="CM11" s="8">
        <f t="shared" si="56"/>
        <v>1119</v>
      </c>
      <c r="CN11" s="8">
        <f t="shared" si="20"/>
        <v>1147</v>
      </c>
      <c r="CO11" s="8">
        <f t="shared" si="56"/>
        <v>1167</v>
      </c>
      <c r="CP11" s="8">
        <f t="shared" si="20"/>
        <v>1195</v>
      </c>
      <c r="CQ11" s="8">
        <f t="shared" si="57"/>
        <v>1117</v>
      </c>
      <c r="CR11" s="8">
        <f t="shared" si="21"/>
        <v>1145</v>
      </c>
      <c r="CS11" s="8">
        <f t="shared" si="57"/>
        <v>1165</v>
      </c>
      <c r="CT11" s="8">
        <f t="shared" si="21"/>
        <v>1193</v>
      </c>
      <c r="CU11" s="8">
        <f t="shared" si="57"/>
        <v>1115</v>
      </c>
      <c r="CV11" s="8">
        <f t="shared" si="21"/>
        <v>1143</v>
      </c>
      <c r="CW11" s="8">
        <f t="shared" si="57"/>
        <v>1163</v>
      </c>
      <c r="CX11" s="8">
        <f t="shared" si="21"/>
        <v>1191</v>
      </c>
      <c r="CY11" s="8">
        <f t="shared" si="57"/>
        <v>1113</v>
      </c>
      <c r="CZ11" s="8">
        <f t="shared" si="21"/>
        <v>1141</v>
      </c>
      <c r="DA11" s="8">
        <f t="shared" si="57"/>
        <v>1161</v>
      </c>
      <c r="DB11" s="13">
        <f t="shared" si="21"/>
        <v>1189</v>
      </c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9"/>
      <c r="DO11" s="9"/>
      <c r="DP11" s="9"/>
      <c r="DQ11" s="9"/>
      <c r="DR11" s="9"/>
      <c r="DS11" s="9"/>
      <c r="DT11" s="9"/>
      <c r="DU11" s="9"/>
      <c r="DV11" s="9"/>
      <c r="DW11" s="10"/>
    </row>
    <row r="12" spans="1:127" ht="12.75">
      <c r="A12" s="1"/>
      <c r="B12" s="14"/>
      <c r="C12" s="14"/>
      <c r="D12" s="14"/>
      <c r="E12" s="3"/>
      <c r="F12" s="3"/>
      <c r="G12" s="14"/>
      <c r="H12" s="4">
        <v>12</v>
      </c>
      <c r="I12" s="12">
        <f t="shared" si="58"/>
        <v>1212</v>
      </c>
      <c r="J12" s="8">
        <f t="shared" si="0"/>
        <v>1238</v>
      </c>
      <c r="K12" s="8">
        <f t="shared" si="22"/>
        <v>1260</v>
      </c>
      <c r="L12" s="8">
        <f t="shared" si="0"/>
        <v>1286</v>
      </c>
      <c r="M12" s="8">
        <f t="shared" si="23"/>
        <v>1210</v>
      </c>
      <c r="N12" s="8">
        <f t="shared" si="0"/>
        <v>1236</v>
      </c>
      <c r="O12" s="8">
        <f t="shared" si="24"/>
        <v>1258</v>
      </c>
      <c r="P12" s="8">
        <f t="shared" si="0"/>
        <v>1284</v>
      </c>
      <c r="Q12" s="8">
        <f t="shared" si="25"/>
        <v>1208</v>
      </c>
      <c r="R12" s="8">
        <f t="shared" si="0"/>
        <v>1234</v>
      </c>
      <c r="S12" s="8">
        <f t="shared" si="26"/>
        <v>1256</v>
      </c>
      <c r="T12" s="8">
        <f t="shared" si="0"/>
        <v>1282</v>
      </c>
      <c r="U12" s="8">
        <f t="shared" si="27"/>
        <v>1206</v>
      </c>
      <c r="V12" s="8">
        <f t="shared" si="0"/>
        <v>1232</v>
      </c>
      <c r="W12" s="8">
        <f t="shared" si="28"/>
        <v>1254</v>
      </c>
      <c r="X12" s="8">
        <f t="shared" si="0"/>
        <v>1280</v>
      </c>
      <c r="Y12" s="8">
        <f t="shared" si="29"/>
        <v>1204</v>
      </c>
      <c r="Z12" s="8">
        <f t="shared" si="0"/>
        <v>1230</v>
      </c>
      <c r="AA12" s="8">
        <f t="shared" si="30"/>
        <v>1252</v>
      </c>
      <c r="AB12" s="8">
        <f t="shared" si="0"/>
        <v>1278</v>
      </c>
      <c r="AC12" s="8">
        <f t="shared" si="31"/>
        <v>1202</v>
      </c>
      <c r="AD12" s="8">
        <f t="shared" si="0"/>
        <v>1228</v>
      </c>
      <c r="AE12" s="8">
        <f t="shared" si="32"/>
        <v>1250</v>
      </c>
      <c r="AF12" s="8">
        <f t="shared" si="0"/>
        <v>1276</v>
      </c>
      <c r="AG12" s="8">
        <f t="shared" si="33"/>
        <v>1298</v>
      </c>
      <c r="AH12" s="8">
        <f t="shared" si="0"/>
        <v>1226</v>
      </c>
      <c r="AI12" s="8">
        <f t="shared" si="34"/>
        <v>1248</v>
      </c>
      <c r="AJ12" s="8">
        <f t="shared" si="0"/>
        <v>1274</v>
      </c>
      <c r="AK12" s="8">
        <f t="shared" si="35"/>
        <v>1296</v>
      </c>
      <c r="AL12" s="8">
        <f t="shared" si="0"/>
        <v>1224</v>
      </c>
      <c r="AM12" s="8">
        <f t="shared" si="36"/>
        <v>1246</v>
      </c>
      <c r="AN12" s="8">
        <f t="shared" si="0"/>
        <v>1272</v>
      </c>
      <c r="AO12" s="8">
        <f t="shared" si="37"/>
        <v>1294</v>
      </c>
      <c r="AP12" s="8">
        <f t="shared" si="1"/>
        <v>1222</v>
      </c>
      <c r="AQ12" s="8">
        <f t="shared" si="38"/>
        <v>1244</v>
      </c>
      <c r="AR12" s="8">
        <f t="shared" si="2"/>
        <v>1270</v>
      </c>
      <c r="AS12" s="8">
        <f t="shared" si="39"/>
        <v>1292</v>
      </c>
      <c r="AT12" s="8">
        <f t="shared" si="3"/>
        <v>1220</v>
      </c>
      <c r="AU12" s="8">
        <f t="shared" si="40"/>
        <v>1242</v>
      </c>
      <c r="AV12" s="8">
        <f t="shared" si="4"/>
        <v>1268</v>
      </c>
      <c r="AW12" s="8">
        <f t="shared" si="41"/>
        <v>1290</v>
      </c>
      <c r="AX12" s="8">
        <f t="shared" si="5"/>
        <v>1218</v>
      </c>
      <c r="AY12" s="8">
        <f t="shared" si="42"/>
        <v>1240</v>
      </c>
      <c r="AZ12" s="8">
        <f t="shared" si="6"/>
        <v>1266</v>
      </c>
      <c r="BA12" s="8">
        <f t="shared" si="43"/>
        <v>1288</v>
      </c>
      <c r="BB12" s="8">
        <f t="shared" si="7"/>
        <v>1216</v>
      </c>
      <c r="BC12" s="8">
        <f t="shared" si="44"/>
        <v>1238</v>
      </c>
      <c r="BD12" s="8">
        <f t="shared" si="8"/>
        <v>1264</v>
      </c>
      <c r="BE12" s="8">
        <f t="shared" si="45"/>
        <v>1286</v>
      </c>
      <c r="BF12" s="8">
        <f t="shared" si="9"/>
        <v>1214</v>
      </c>
      <c r="BG12" s="8">
        <f t="shared" si="46"/>
        <v>1236</v>
      </c>
      <c r="BH12" s="8">
        <f t="shared" si="10"/>
        <v>1262</v>
      </c>
      <c r="BI12" s="8">
        <f t="shared" si="47"/>
        <v>1284</v>
      </c>
      <c r="BJ12" s="8">
        <f t="shared" si="11"/>
        <v>1212</v>
      </c>
      <c r="BK12" s="8">
        <f t="shared" si="48"/>
        <v>1234</v>
      </c>
      <c r="BL12" s="8">
        <f t="shared" si="12"/>
        <v>1260</v>
      </c>
      <c r="BM12" s="8">
        <f t="shared" si="49"/>
        <v>1282</v>
      </c>
      <c r="BN12" s="8">
        <f t="shared" si="13"/>
        <v>1210</v>
      </c>
      <c r="BO12" s="8">
        <f t="shared" si="50"/>
        <v>1232</v>
      </c>
      <c r="BP12" s="8">
        <f t="shared" si="14"/>
        <v>1258</v>
      </c>
      <c r="BQ12" s="8">
        <f t="shared" si="51"/>
        <v>1280</v>
      </c>
      <c r="BR12" s="8">
        <f t="shared" si="15"/>
        <v>1208</v>
      </c>
      <c r="BS12" s="8">
        <f t="shared" si="52"/>
        <v>1230</v>
      </c>
      <c r="BT12" s="8">
        <f t="shared" si="16"/>
        <v>1256</v>
      </c>
      <c r="BU12" s="8">
        <f t="shared" si="53"/>
        <v>1278</v>
      </c>
      <c r="BV12" s="8">
        <f t="shared" si="17"/>
        <v>1206</v>
      </c>
      <c r="BW12" s="8">
        <f t="shared" si="54"/>
        <v>1228</v>
      </c>
      <c r="BX12" s="8">
        <f t="shared" si="18"/>
        <v>1254</v>
      </c>
      <c r="BY12" s="8">
        <f t="shared" si="55"/>
        <v>1276</v>
      </c>
      <c r="BZ12" s="8">
        <f t="shared" si="19"/>
        <v>1204</v>
      </c>
      <c r="CA12" s="8">
        <f t="shared" si="56"/>
        <v>1226</v>
      </c>
      <c r="CB12" s="8">
        <f t="shared" si="20"/>
        <v>1252</v>
      </c>
      <c r="CC12" s="8">
        <f t="shared" si="56"/>
        <v>1274</v>
      </c>
      <c r="CD12" s="8">
        <f t="shared" si="20"/>
        <v>1202</v>
      </c>
      <c r="CE12" s="8">
        <f t="shared" si="56"/>
        <v>1224</v>
      </c>
      <c r="CF12" s="8">
        <f t="shared" si="20"/>
        <v>1250</v>
      </c>
      <c r="CG12" s="8">
        <f t="shared" si="56"/>
        <v>1272</v>
      </c>
      <c r="CH12" s="8">
        <f t="shared" si="20"/>
        <v>1298</v>
      </c>
      <c r="CI12" s="8">
        <f t="shared" si="56"/>
        <v>1222</v>
      </c>
      <c r="CJ12" s="8">
        <f t="shared" si="20"/>
        <v>1248</v>
      </c>
      <c r="CK12" s="8">
        <f t="shared" si="56"/>
        <v>1270</v>
      </c>
      <c r="CL12" s="8">
        <f t="shared" si="20"/>
        <v>1296</v>
      </c>
      <c r="CM12" s="8">
        <f t="shared" si="56"/>
        <v>1220</v>
      </c>
      <c r="CN12" s="8">
        <f t="shared" si="20"/>
        <v>1246</v>
      </c>
      <c r="CO12" s="8">
        <f t="shared" si="56"/>
        <v>1268</v>
      </c>
      <c r="CP12" s="8">
        <f t="shared" si="20"/>
        <v>1294</v>
      </c>
      <c r="CQ12" s="8">
        <f t="shared" si="57"/>
        <v>1218</v>
      </c>
      <c r="CR12" s="8">
        <f t="shared" si="21"/>
        <v>1244</v>
      </c>
      <c r="CS12" s="8">
        <f t="shared" si="57"/>
        <v>1266</v>
      </c>
      <c r="CT12" s="8">
        <f t="shared" si="21"/>
        <v>1292</v>
      </c>
      <c r="CU12" s="8">
        <f t="shared" si="57"/>
        <v>1216</v>
      </c>
      <c r="CV12" s="8">
        <f t="shared" si="21"/>
        <v>1242</v>
      </c>
      <c r="CW12" s="8">
        <f t="shared" si="57"/>
        <v>1264</v>
      </c>
      <c r="CX12" s="8">
        <f t="shared" si="21"/>
        <v>1290</v>
      </c>
      <c r="CY12" s="8">
        <f t="shared" si="57"/>
        <v>1214</v>
      </c>
      <c r="CZ12" s="8">
        <f t="shared" si="21"/>
        <v>1240</v>
      </c>
      <c r="DA12" s="8">
        <f t="shared" si="57"/>
        <v>1262</v>
      </c>
      <c r="DB12" s="13">
        <f t="shared" si="21"/>
        <v>1288</v>
      </c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9"/>
      <c r="DO12" s="9"/>
      <c r="DP12" s="9"/>
      <c r="DQ12" s="9"/>
      <c r="DR12" s="9"/>
      <c r="DS12" s="9"/>
      <c r="DT12" s="9"/>
      <c r="DU12" s="9"/>
      <c r="DV12" s="9"/>
      <c r="DW12" s="10"/>
    </row>
    <row r="13" spans="1:127" ht="12.75">
      <c r="A13" s="1"/>
      <c r="B13" s="14"/>
      <c r="C13" s="14"/>
      <c r="D13" s="14"/>
      <c r="E13" s="3"/>
      <c r="F13" s="3"/>
      <c r="G13" s="14"/>
      <c r="H13" s="4">
        <v>13</v>
      </c>
      <c r="I13" s="12">
        <f t="shared" si="58"/>
        <v>1313</v>
      </c>
      <c r="J13" s="8">
        <f t="shared" si="0"/>
        <v>1337</v>
      </c>
      <c r="K13" s="8">
        <f t="shared" si="22"/>
        <v>1361</v>
      </c>
      <c r="L13" s="8">
        <f t="shared" si="0"/>
        <v>1385</v>
      </c>
      <c r="M13" s="8">
        <f t="shared" si="23"/>
        <v>1311</v>
      </c>
      <c r="N13" s="8">
        <f t="shared" si="0"/>
        <v>1335</v>
      </c>
      <c r="O13" s="8">
        <f t="shared" si="24"/>
        <v>1359</v>
      </c>
      <c r="P13" s="8">
        <f t="shared" si="0"/>
        <v>1383</v>
      </c>
      <c r="Q13" s="8">
        <f t="shared" si="25"/>
        <v>1309</v>
      </c>
      <c r="R13" s="8">
        <f t="shared" si="0"/>
        <v>1333</v>
      </c>
      <c r="S13" s="8">
        <f t="shared" si="26"/>
        <v>1357</v>
      </c>
      <c r="T13" s="8">
        <f t="shared" si="0"/>
        <v>1381</v>
      </c>
      <c r="U13" s="8">
        <f t="shared" si="27"/>
        <v>1307</v>
      </c>
      <c r="V13" s="8">
        <f t="shared" si="0"/>
        <v>1331</v>
      </c>
      <c r="W13" s="8">
        <f t="shared" si="28"/>
        <v>1355</v>
      </c>
      <c r="X13" s="8">
        <f t="shared" si="0"/>
        <v>1379</v>
      </c>
      <c r="Y13" s="8">
        <f t="shared" si="29"/>
        <v>1305</v>
      </c>
      <c r="Z13" s="8">
        <f t="shared" si="0"/>
        <v>1329</v>
      </c>
      <c r="AA13" s="8">
        <f t="shared" si="30"/>
        <v>1353</v>
      </c>
      <c r="AB13" s="8">
        <f t="shared" si="0"/>
        <v>1377</v>
      </c>
      <c r="AC13" s="8">
        <f t="shared" si="31"/>
        <v>1303</v>
      </c>
      <c r="AD13" s="8">
        <f t="shared" si="0"/>
        <v>1327</v>
      </c>
      <c r="AE13" s="8">
        <f t="shared" si="32"/>
        <v>1351</v>
      </c>
      <c r="AF13" s="8">
        <f t="shared" si="0"/>
        <v>1375</v>
      </c>
      <c r="AG13" s="8">
        <f t="shared" si="33"/>
        <v>1301</v>
      </c>
      <c r="AH13" s="8">
        <f t="shared" si="0"/>
        <v>1325</v>
      </c>
      <c r="AI13" s="8">
        <f t="shared" si="34"/>
        <v>1349</v>
      </c>
      <c r="AJ13" s="8">
        <f t="shared" si="0"/>
        <v>1373</v>
      </c>
      <c r="AK13" s="8">
        <f t="shared" si="35"/>
        <v>1397</v>
      </c>
      <c r="AL13" s="8">
        <f t="shared" si="0"/>
        <v>1323</v>
      </c>
      <c r="AM13" s="8">
        <f t="shared" si="36"/>
        <v>1347</v>
      </c>
      <c r="AN13" s="8">
        <f t="shared" si="0"/>
        <v>1371</v>
      </c>
      <c r="AO13" s="8">
        <f t="shared" si="37"/>
        <v>1395</v>
      </c>
      <c r="AP13" s="8">
        <f t="shared" si="1"/>
        <v>1321</v>
      </c>
      <c r="AQ13" s="8">
        <f t="shared" si="38"/>
        <v>1345</v>
      </c>
      <c r="AR13" s="8">
        <f t="shared" si="2"/>
        <v>1369</v>
      </c>
      <c r="AS13" s="8">
        <f t="shared" si="39"/>
        <v>1393</v>
      </c>
      <c r="AT13" s="8">
        <f t="shared" si="3"/>
        <v>1319</v>
      </c>
      <c r="AU13" s="8">
        <f t="shared" si="40"/>
        <v>1343</v>
      </c>
      <c r="AV13" s="8">
        <f t="shared" si="4"/>
        <v>1367</v>
      </c>
      <c r="AW13" s="8">
        <f t="shared" si="41"/>
        <v>1391</v>
      </c>
      <c r="AX13" s="8">
        <f t="shared" si="5"/>
        <v>1317</v>
      </c>
      <c r="AY13" s="8">
        <f t="shared" si="42"/>
        <v>1341</v>
      </c>
      <c r="AZ13" s="8">
        <f t="shared" si="6"/>
        <v>1365</v>
      </c>
      <c r="BA13" s="8">
        <f t="shared" si="43"/>
        <v>1389</v>
      </c>
      <c r="BB13" s="8">
        <f t="shared" si="7"/>
        <v>1315</v>
      </c>
      <c r="BC13" s="8">
        <f t="shared" si="44"/>
        <v>1339</v>
      </c>
      <c r="BD13" s="8">
        <f t="shared" si="8"/>
        <v>1363</v>
      </c>
      <c r="BE13" s="8">
        <f t="shared" si="45"/>
        <v>1387</v>
      </c>
      <c r="BF13" s="8">
        <f t="shared" si="9"/>
        <v>1313</v>
      </c>
      <c r="BG13" s="8">
        <f t="shared" si="46"/>
        <v>1337</v>
      </c>
      <c r="BH13" s="8">
        <f t="shared" si="10"/>
        <v>1361</v>
      </c>
      <c r="BI13" s="8">
        <f t="shared" si="47"/>
        <v>1385</v>
      </c>
      <c r="BJ13" s="8">
        <f t="shared" si="11"/>
        <v>1311</v>
      </c>
      <c r="BK13" s="8">
        <f t="shared" si="48"/>
        <v>1335</v>
      </c>
      <c r="BL13" s="8">
        <f t="shared" si="12"/>
        <v>1359</v>
      </c>
      <c r="BM13" s="8">
        <f t="shared" si="49"/>
        <v>1383</v>
      </c>
      <c r="BN13" s="8">
        <f t="shared" si="13"/>
        <v>1309</v>
      </c>
      <c r="BO13" s="8">
        <f t="shared" si="50"/>
        <v>1333</v>
      </c>
      <c r="BP13" s="8">
        <f t="shared" si="14"/>
        <v>1357</v>
      </c>
      <c r="BQ13" s="8">
        <f t="shared" si="51"/>
        <v>1381</v>
      </c>
      <c r="BR13" s="8">
        <f t="shared" si="15"/>
        <v>1307</v>
      </c>
      <c r="BS13" s="8">
        <f t="shared" si="52"/>
        <v>1331</v>
      </c>
      <c r="BT13" s="8">
        <f t="shared" si="16"/>
        <v>1355</v>
      </c>
      <c r="BU13" s="8">
        <f t="shared" si="53"/>
        <v>1379</v>
      </c>
      <c r="BV13" s="8">
        <f t="shared" si="17"/>
        <v>1305</v>
      </c>
      <c r="BW13" s="8">
        <f t="shared" si="54"/>
        <v>1329</v>
      </c>
      <c r="BX13" s="8">
        <f t="shared" si="18"/>
        <v>1353</v>
      </c>
      <c r="BY13" s="8">
        <f t="shared" si="55"/>
        <v>1377</v>
      </c>
      <c r="BZ13" s="8">
        <f t="shared" si="19"/>
        <v>1303</v>
      </c>
      <c r="CA13" s="8">
        <f t="shared" si="56"/>
        <v>1327</v>
      </c>
      <c r="CB13" s="8">
        <f t="shared" si="20"/>
        <v>1351</v>
      </c>
      <c r="CC13" s="8">
        <f t="shared" si="56"/>
        <v>1375</v>
      </c>
      <c r="CD13" s="8">
        <f t="shared" si="20"/>
        <v>1301</v>
      </c>
      <c r="CE13" s="8">
        <f t="shared" si="56"/>
        <v>1325</v>
      </c>
      <c r="CF13" s="8">
        <f t="shared" si="20"/>
        <v>1349</v>
      </c>
      <c r="CG13" s="8">
        <f t="shared" si="56"/>
        <v>1373</v>
      </c>
      <c r="CH13" s="8">
        <f t="shared" si="20"/>
        <v>1397</v>
      </c>
      <c r="CI13" s="8">
        <f t="shared" si="56"/>
        <v>1323</v>
      </c>
      <c r="CJ13" s="8">
        <f t="shared" si="20"/>
        <v>1347</v>
      </c>
      <c r="CK13" s="8">
        <f t="shared" si="56"/>
        <v>1371</v>
      </c>
      <c r="CL13" s="8">
        <f t="shared" si="20"/>
        <v>1395</v>
      </c>
      <c r="CM13" s="8">
        <f t="shared" si="56"/>
        <v>1321</v>
      </c>
      <c r="CN13" s="8">
        <f t="shared" si="20"/>
        <v>1345</v>
      </c>
      <c r="CO13" s="8">
        <f t="shared" si="56"/>
        <v>1369</v>
      </c>
      <c r="CP13" s="8">
        <f t="shared" si="20"/>
        <v>1393</v>
      </c>
      <c r="CQ13" s="8">
        <f t="shared" si="57"/>
        <v>1319</v>
      </c>
      <c r="CR13" s="8">
        <f t="shared" si="21"/>
        <v>1343</v>
      </c>
      <c r="CS13" s="8">
        <f t="shared" si="57"/>
        <v>1367</v>
      </c>
      <c r="CT13" s="8">
        <f t="shared" si="21"/>
        <v>1391</v>
      </c>
      <c r="CU13" s="8">
        <f t="shared" si="57"/>
        <v>1317</v>
      </c>
      <c r="CV13" s="8">
        <f t="shared" si="21"/>
        <v>1341</v>
      </c>
      <c r="CW13" s="8">
        <f t="shared" si="57"/>
        <v>1365</v>
      </c>
      <c r="CX13" s="8">
        <f t="shared" si="21"/>
        <v>1389</v>
      </c>
      <c r="CY13" s="8">
        <f t="shared" si="57"/>
        <v>1315</v>
      </c>
      <c r="CZ13" s="8">
        <f t="shared" si="21"/>
        <v>1339</v>
      </c>
      <c r="DA13" s="8">
        <f t="shared" si="57"/>
        <v>1363</v>
      </c>
      <c r="DB13" s="13">
        <f t="shared" si="21"/>
        <v>1387</v>
      </c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9"/>
      <c r="DO13" s="9"/>
      <c r="DP13" s="9"/>
      <c r="DQ13" s="9"/>
      <c r="DR13" s="9"/>
      <c r="DS13" s="9"/>
      <c r="DT13" s="9"/>
      <c r="DU13" s="9"/>
      <c r="DV13" s="9"/>
      <c r="DW13" s="10"/>
    </row>
    <row r="14" spans="1:127" ht="12.75">
      <c r="A14" s="1"/>
      <c r="B14" s="14"/>
      <c r="C14" s="14"/>
      <c r="D14" s="14"/>
      <c r="E14" s="3"/>
      <c r="F14" s="3"/>
      <c r="G14" s="14"/>
      <c r="H14" s="4">
        <v>14</v>
      </c>
      <c r="I14" s="12">
        <f t="shared" si="58"/>
        <v>1414</v>
      </c>
      <c r="J14" s="8">
        <f t="shared" si="0"/>
        <v>1436</v>
      </c>
      <c r="K14" s="8">
        <f t="shared" si="22"/>
        <v>1462</v>
      </c>
      <c r="L14" s="8">
        <f t="shared" si="0"/>
        <v>1484</v>
      </c>
      <c r="M14" s="8">
        <f t="shared" si="23"/>
        <v>1412</v>
      </c>
      <c r="N14" s="8">
        <f t="shared" si="0"/>
        <v>1434</v>
      </c>
      <c r="O14" s="8">
        <f t="shared" si="24"/>
        <v>1460</v>
      </c>
      <c r="P14" s="8">
        <f t="shared" si="0"/>
        <v>1482</v>
      </c>
      <c r="Q14" s="8">
        <f t="shared" si="25"/>
        <v>1410</v>
      </c>
      <c r="R14" s="8">
        <f t="shared" si="0"/>
        <v>1432</v>
      </c>
      <c r="S14" s="8">
        <f t="shared" si="26"/>
        <v>1458</v>
      </c>
      <c r="T14" s="8">
        <f t="shared" si="0"/>
        <v>1480</v>
      </c>
      <c r="U14" s="8">
        <f t="shared" si="27"/>
        <v>1408</v>
      </c>
      <c r="V14" s="8">
        <f t="shared" si="0"/>
        <v>1430</v>
      </c>
      <c r="W14" s="8">
        <f t="shared" si="28"/>
        <v>1456</v>
      </c>
      <c r="X14" s="8">
        <f t="shared" si="0"/>
        <v>1478</v>
      </c>
      <c r="Y14" s="8">
        <f t="shared" si="29"/>
        <v>1406</v>
      </c>
      <c r="Z14" s="8">
        <f t="shared" si="0"/>
        <v>1428</v>
      </c>
      <c r="AA14" s="8">
        <f t="shared" si="30"/>
        <v>1454</v>
      </c>
      <c r="AB14" s="8">
        <f t="shared" si="0"/>
        <v>1476</v>
      </c>
      <c r="AC14" s="8">
        <f t="shared" si="31"/>
        <v>1404</v>
      </c>
      <c r="AD14" s="8">
        <f t="shared" si="0"/>
        <v>1426</v>
      </c>
      <c r="AE14" s="8">
        <f t="shared" si="32"/>
        <v>1452</v>
      </c>
      <c r="AF14" s="8">
        <f t="shared" si="0"/>
        <v>1474</v>
      </c>
      <c r="AG14" s="8">
        <f t="shared" si="33"/>
        <v>1402</v>
      </c>
      <c r="AH14" s="8">
        <f t="shared" si="0"/>
        <v>1424</v>
      </c>
      <c r="AI14" s="8">
        <f t="shared" si="34"/>
        <v>1450</v>
      </c>
      <c r="AJ14" s="8">
        <f t="shared" si="0"/>
        <v>1472</v>
      </c>
      <c r="AK14" s="8">
        <f t="shared" si="35"/>
        <v>1498</v>
      </c>
      <c r="AL14" s="8">
        <f t="shared" si="0"/>
        <v>1422</v>
      </c>
      <c r="AM14" s="8">
        <f t="shared" si="36"/>
        <v>1448</v>
      </c>
      <c r="AN14" s="8">
        <f t="shared" si="0"/>
        <v>1470</v>
      </c>
      <c r="AO14" s="8">
        <f t="shared" si="37"/>
        <v>1496</v>
      </c>
      <c r="AP14" s="8">
        <f t="shared" si="1"/>
        <v>1420</v>
      </c>
      <c r="AQ14" s="8">
        <f t="shared" si="38"/>
        <v>1446</v>
      </c>
      <c r="AR14" s="8">
        <f t="shared" si="2"/>
        <v>1468</v>
      </c>
      <c r="AS14" s="8">
        <f t="shared" si="39"/>
        <v>1494</v>
      </c>
      <c r="AT14" s="8">
        <f t="shared" si="3"/>
        <v>1418</v>
      </c>
      <c r="AU14" s="8">
        <f t="shared" si="40"/>
        <v>1444</v>
      </c>
      <c r="AV14" s="8">
        <f t="shared" si="4"/>
        <v>1466</v>
      </c>
      <c r="AW14" s="8">
        <f t="shared" si="41"/>
        <v>1492</v>
      </c>
      <c r="AX14" s="8">
        <f t="shared" si="5"/>
        <v>1416</v>
      </c>
      <c r="AY14" s="8">
        <f t="shared" si="42"/>
        <v>1442</v>
      </c>
      <c r="AZ14" s="8">
        <f t="shared" si="6"/>
        <v>1464</v>
      </c>
      <c r="BA14" s="8">
        <f t="shared" si="43"/>
        <v>1490</v>
      </c>
      <c r="BB14" s="8">
        <f t="shared" si="7"/>
        <v>1414</v>
      </c>
      <c r="BC14" s="8">
        <f t="shared" si="44"/>
        <v>1440</v>
      </c>
      <c r="BD14" s="8">
        <f t="shared" si="8"/>
        <v>1462</v>
      </c>
      <c r="BE14" s="8">
        <f t="shared" si="45"/>
        <v>1488</v>
      </c>
      <c r="BF14" s="8">
        <f t="shared" si="9"/>
        <v>1412</v>
      </c>
      <c r="BG14" s="8">
        <f t="shared" si="46"/>
        <v>1438</v>
      </c>
      <c r="BH14" s="8">
        <f t="shared" si="10"/>
        <v>1460</v>
      </c>
      <c r="BI14" s="8">
        <f t="shared" si="47"/>
        <v>1486</v>
      </c>
      <c r="BJ14" s="8">
        <f t="shared" si="11"/>
        <v>1410</v>
      </c>
      <c r="BK14" s="8">
        <f t="shared" si="48"/>
        <v>1436</v>
      </c>
      <c r="BL14" s="8">
        <f t="shared" si="12"/>
        <v>1458</v>
      </c>
      <c r="BM14" s="8">
        <f t="shared" si="49"/>
        <v>1484</v>
      </c>
      <c r="BN14" s="8">
        <f t="shared" si="13"/>
        <v>1408</v>
      </c>
      <c r="BO14" s="8">
        <f t="shared" si="50"/>
        <v>1434</v>
      </c>
      <c r="BP14" s="8">
        <f t="shared" si="14"/>
        <v>1456</v>
      </c>
      <c r="BQ14" s="8">
        <f t="shared" si="51"/>
        <v>1482</v>
      </c>
      <c r="BR14" s="8">
        <f t="shared" si="15"/>
        <v>1406</v>
      </c>
      <c r="BS14" s="8">
        <f t="shared" si="52"/>
        <v>1432</v>
      </c>
      <c r="BT14" s="8">
        <f t="shared" si="16"/>
        <v>1454</v>
      </c>
      <c r="BU14" s="8">
        <f t="shared" si="53"/>
        <v>1480</v>
      </c>
      <c r="BV14" s="8">
        <f t="shared" si="17"/>
        <v>1404</v>
      </c>
      <c r="BW14" s="8">
        <f t="shared" si="54"/>
        <v>1430</v>
      </c>
      <c r="BX14" s="8">
        <f t="shared" si="18"/>
        <v>1452</v>
      </c>
      <c r="BY14" s="8">
        <f t="shared" si="55"/>
        <v>1478</v>
      </c>
      <c r="BZ14" s="8">
        <f t="shared" si="19"/>
        <v>1402</v>
      </c>
      <c r="CA14" s="8">
        <f t="shared" si="56"/>
        <v>1428</v>
      </c>
      <c r="CB14" s="8">
        <f t="shared" si="20"/>
        <v>1450</v>
      </c>
      <c r="CC14" s="8">
        <f t="shared" si="56"/>
        <v>1476</v>
      </c>
      <c r="CD14" s="8">
        <f t="shared" si="20"/>
        <v>1498</v>
      </c>
      <c r="CE14" s="8">
        <f t="shared" si="56"/>
        <v>1426</v>
      </c>
      <c r="CF14" s="8">
        <f t="shared" si="20"/>
        <v>1448</v>
      </c>
      <c r="CG14" s="8">
        <f t="shared" si="56"/>
        <v>1474</v>
      </c>
      <c r="CH14" s="8">
        <f t="shared" si="20"/>
        <v>1496</v>
      </c>
      <c r="CI14" s="8">
        <f t="shared" si="56"/>
        <v>1424</v>
      </c>
      <c r="CJ14" s="8">
        <f t="shared" si="20"/>
        <v>1446</v>
      </c>
      <c r="CK14" s="8">
        <f t="shared" si="56"/>
        <v>1472</v>
      </c>
      <c r="CL14" s="8">
        <f t="shared" si="20"/>
        <v>1494</v>
      </c>
      <c r="CM14" s="8">
        <f t="shared" si="56"/>
        <v>1422</v>
      </c>
      <c r="CN14" s="8">
        <f t="shared" si="20"/>
        <v>1444</v>
      </c>
      <c r="CO14" s="8">
        <f t="shared" si="56"/>
        <v>1470</v>
      </c>
      <c r="CP14" s="8">
        <f t="shared" si="20"/>
        <v>1492</v>
      </c>
      <c r="CQ14" s="8">
        <f t="shared" si="57"/>
        <v>1420</v>
      </c>
      <c r="CR14" s="8">
        <f t="shared" si="21"/>
        <v>1442</v>
      </c>
      <c r="CS14" s="8">
        <f t="shared" si="57"/>
        <v>1468</v>
      </c>
      <c r="CT14" s="8">
        <f t="shared" si="21"/>
        <v>1490</v>
      </c>
      <c r="CU14" s="8">
        <f t="shared" si="57"/>
        <v>1418</v>
      </c>
      <c r="CV14" s="8">
        <f t="shared" si="21"/>
        <v>1440</v>
      </c>
      <c r="CW14" s="8">
        <f t="shared" si="57"/>
        <v>1466</v>
      </c>
      <c r="CX14" s="8">
        <f t="shared" si="21"/>
        <v>1488</v>
      </c>
      <c r="CY14" s="8">
        <f t="shared" si="57"/>
        <v>1416</v>
      </c>
      <c r="CZ14" s="8">
        <f t="shared" si="21"/>
        <v>1438</v>
      </c>
      <c r="DA14" s="8">
        <f t="shared" si="57"/>
        <v>1464</v>
      </c>
      <c r="DB14" s="13">
        <f t="shared" si="21"/>
        <v>1486</v>
      </c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9"/>
      <c r="DO14" s="9"/>
      <c r="DP14" s="9"/>
      <c r="DQ14" s="9"/>
      <c r="DR14" s="9"/>
      <c r="DS14" s="9"/>
      <c r="DT14" s="9"/>
      <c r="DU14" s="9"/>
      <c r="DV14" s="9"/>
      <c r="DW14" s="10"/>
    </row>
    <row r="15" spans="1:127" ht="12.75">
      <c r="A15" s="1"/>
      <c r="B15" s="14"/>
      <c r="C15" s="14"/>
      <c r="D15" s="14"/>
      <c r="E15" s="3"/>
      <c r="F15" s="3"/>
      <c r="G15" s="14"/>
      <c r="H15" s="4">
        <v>15</v>
      </c>
      <c r="I15" s="12">
        <f t="shared" si="58"/>
        <v>1515</v>
      </c>
      <c r="J15" s="8">
        <f t="shared" si="0"/>
        <v>1535</v>
      </c>
      <c r="K15" s="8">
        <f t="shared" si="22"/>
        <v>1563</v>
      </c>
      <c r="L15" s="8">
        <f t="shared" si="0"/>
        <v>1583</v>
      </c>
      <c r="M15" s="8">
        <f t="shared" si="23"/>
        <v>1513</v>
      </c>
      <c r="N15" s="8">
        <f t="shared" si="0"/>
        <v>1533</v>
      </c>
      <c r="O15" s="8">
        <f t="shared" si="24"/>
        <v>1561</v>
      </c>
      <c r="P15" s="8">
        <f t="shared" si="0"/>
        <v>1581</v>
      </c>
      <c r="Q15" s="8">
        <f t="shared" si="25"/>
        <v>1511</v>
      </c>
      <c r="R15" s="8">
        <f t="shared" si="0"/>
        <v>1531</v>
      </c>
      <c r="S15" s="8">
        <f t="shared" si="26"/>
        <v>1559</v>
      </c>
      <c r="T15" s="8">
        <f t="shared" si="0"/>
        <v>1579</v>
      </c>
      <c r="U15" s="8">
        <f t="shared" si="27"/>
        <v>1509</v>
      </c>
      <c r="V15" s="8">
        <f t="shared" si="0"/>
        <v>1529</v>
      </c>
      <c r="W15" s="8">
        <f t="shared" si="28"/>
        <v>1557</v>
      </c>
      <c r="X15" s="8">
        <f t="shared" si="0"/>
        <v>1577</v>
      </c>
      <c r="Y15" s="8">
        <f t="shared" si="29"/>
        <v>1507</v>
      </c>
      <c r="Z15" s="8">
        <f t="shared" si="0"/>
        <v>1527</v>
      </c>
      <c r="AA15" s="8">
        <f t="shared" si="30"/>
        <v>1555</v>
      </c>
      <c r="AB15" s="8">
        <f t="shared" si="0"/>
        <v>1575</v>
      </c>
      <c r="AC15" s="8">
        <f t="shared" si="31"/>
        <v>1505</v>
      </c>
      <c r="AD15" s="8">
        <f t="shared" si="0"/>
        <v>1525</v>
      </c>
      <c r="AE15" s="8">
        <f t="shared" si="32"/>
        <v>1553</v>
      </c>
      <c r="AF15" s="8">
        <f t="shared" si="0"/>
        <v>1573</v>
      </c>
      <c r="AG15" s="8">
        <f t="shared" si="33"/>
        <v>1503</v>
      </c>
      <c r="AH15" s="8">
        <f t="shared" si="0"/>
        <v>1523</v>
      </c>
      <c r="AI15" s="8">
        <f t="shared" si="34"/>
        <v>1551</v>
      </c>
      <c r="AJ15" s="8">
        <f t="shared" si="0"/>
        <v>1571</v>
      </c>
      <c r="AK15" s="8">
        <f t="shared" si="35"/>
        <v>1501</v>
      </c>
      <c r="AL15" s="8">
        <f t="shared" si="0"/>
        <v>1521</v>
      </c>
      <c r="AM15" s="8">
        <f t="shared" si="36"/>
        <v>1549</v>
      </c>
      <c r="AN15" s="8">
        <f t="shared" si="0"/>
        <v>1569</v>
      </c>
      <c r="AO15" s="8">
        <f t="shared" si="37"/>
        <v>1597</v>
      </c>
      <c r="AP15" s="8">
        <f t="shared" si="1"/>
        <v>1519</v>
      </c>
      <c r="AQ15" s="8">
        <f t="shared" si="38"/>
        <v>1547</v>
      </c>
      <c r="AR15" s="8">
        <f t="shared" si="2"/>
        <v>1567</v>
      </c>
      <c r="AS15" s="8">
        <f t="shared" si="39"/>
        <v>1595</v>
      </c>
      <c r="AT15" s="8">
        <f t="shared" si="3"/>
        <v>1517</v>
      </c>
      <c r="AU15" s="8">
        <f t="shared" si="40"/>
        <v>1545</v>
      </c>
      <c r="AV15" s="8">
        <f t="shared" si="4"/>
        <v>1565</v>
      </c>
      <c r="AW15" s="8">
        <f t="shared" si="41"/>
        <v>1593</v>
      </c>
      <c r="AX15" s="8">
        <f t="shared" si="5"/>
        <v>1515</v>
      </c>
      <c r="AY15" s="8">
        <f t="shared" si="42"/>
        <v>1543</v>
      </c>
      <c r="AZ15" s="8">
        <f t="shared" si="6"/>
        <v>1563</v>
      </c>
      <c r="BA15" s="8">
        <f t="shared" si="43"/>
        <v>1591</v>
      </c>
      <c r="BB15" s="8">
        <f t="shared" si="7"/>
        <v>1513</v>
      </c>
      <c r="BC15" s="8">
        <f t="shared" si="44"/>
        <v>1541</v>
      </c>
      <c r="BD15" s="8">
        <f t="shared" si="8"/>
        <v>1561</v>
      </c>
      <c r="BE15" s="8">
        <f t="shared" si="45"/>
        <v>1589</v>
      </c>
      <c r="BF15" s="8">
        <f t="shared" si="9"/>
        <v>1511</v>
      </c>
      <c r="BG15" s="8">
        <f t="shared" si="46"/>
        <v>1539</v>
      </c>
      <c r="BH15" s="8">
        <f t="shared" si="10"/>
        <v>1559</v>
      </c>
      <c r="BI15" s="8">
        <f t="shared" si="47"/>
        <v>1587</v>
      </c>
      <c r="BJ15" s="8">
        <f t="shared" si="11"/>
        <v>1509</v>
      </c>
      <c r="BK15" s="8">
        <f t="shared" si="48"/>
        <v>1537</v>
      </c>
      <c r="BL15" s="8">
        <f t="shared" si="12"/>
        <v>1557</v>
      </c>
      <c r="BM15" s="8">
        <f t="shared" si="49"/>
        <v>1585</v>
      </c>
      <c r="BN15" s="8">
        <f t="shared" si="13"/>
        <v>1507</v>
      </c>
      <c r="BO15" s="8">
        <f t="shared" si="50"/>
        <v>1535</v>
      </c>
      <c r="BP15" s="8">
        <f t="shared" si="14"/>
        <v>1555</v>
      </c>
      <c r="BQ15" s="8">
        <f t="shared" si="51"/>
        <v>1583</v>
      </c>
      <c r="BR15" s="8">
        <f t="shared" si="15"/>
        <v>1505</v>
      </c>
      <c r="BS15" s="8">
        <f t="shared" si="52"/>
        <v>1533</v>
      </c>
      <c r="BT15" s="8">
        <f t="shared" si="16"/>
        <v>1553</v>
      </c>
      <c r="BU15" s="8">
        <f t="shared" si="53"/>
        <v>1581</v>
      </c>
      <c r="BV15" s="8">
        <f t="shared" si="17"/>
        <v>1503</v>
      </c>
      <c r="BW15" s="8">
        <f t="shared" si="54"/>
        <v>1531</v>
      </c>
      <c r="BX15" s="8">
        <f t="shared" si="18"/>
        <v>1551</v>
      </c>
      <c r="BY15" s="8">
        <f t="shared" si="55"/>
        <v>1579</v>
      </c>
      <c r="BZ15" s="8">
        <f t="shared" si="19"/>
        <v>1501</v>
      </c>
      <c r="CA15" s="8">
        <f t="shared" si="56"/>
        <v>1529</v>
      </c>
      <c r="CB15" s="8">
        <f t="shared" si="20"/>
        <v>1549</v>
      </c>
      <c r="CC15" s="8">
        <f t="shared" si="56"/>
        <v>1577</v>
      </c>
      <c r="CD15" s="8">
        <f t="shared" si="20"/>
        <v>1597</v>
      </c>
      <c r="CE15" s="8">
        <f t="shared" si="56"/>
        <v>1527</v>
      </c>
      <c r="CF15" s="8">
        <f t="shared" si="20"/>
        <v>1547</v>
      </c>
      <c r="CG15" s="8">
        <f t="shared" si="56"/>
        <v>1575</v>
      </c>
      <c r="CH15" s="8">
        <f t="shared" si="20"/>
        <v>1595</v>
      </c>
      <c r="CI15" s="8">
        <f t="shared" si="56"/>
        <v>1525</v>
      </c>
      <c r="CJ15" s="8">
        <f t="shared" si="20"/>
        <v>1545</v>
      </c>
      <c r="CK15" s="8">
        <f t="shared" si="56"/>
        <v>1573</v>
      </c>
      <c r="CL15" s="8">
        <f t="shared" si="20"/>
        <v>1593</v>
      </c>
      <c r="CM15" s="8">
        <f t="shared" si="56"/>
        <v>1523</v>
      </c>
      <c r="CN15" s="8">
        <f t="shared" si="20"/>
        <v>1543</v>
      </c>
      <c r="CO15" s="8">
        <f t="shared" si="56"/>
        <v>1571</v>
      </c>
      <c r="CP15" s="8">
        <f t="shared" si="20"/>
        <v>1591</v>
      </c>
      <c r="CQ15" s="8">
        <f t="shared" si="57"/>
        <v>1521</v>
      </c>
      <c r="CR15" s="8">
        <f t="shared" si="21"/>
        <v>1541</v>
      </c>
      <c r="CS15" s="8">
        <f t="shared" si="57"/>
        <v>1569</v>
      </c>
      <c r="CT15" s="8">
        <f t="shared" si="21"/>
        <v>1589</v>
      </c>
      <c r="CU15" s="8">
        <f t="shared" si="57"/>
        <v>1519</v>
      </c>
      <c r="CV15" s="8">
        <f t="shared" si="21"/>
        <v>1539</v>
      </c>
      <c r="CW15" s="8">
        <f t="shared" si="57"/>
        <v>1567</v>
      </c>
      <c r="CX15" s="8">
        <f t="shared" si="21"/>
        <v>1587</v>
      </c>
      <c r="CY15" s="8">
        <f t="shared" si="57"/>
        <v>1517</v>
      </c>
      <c r="CZ15" s="8">
        <f t="shared" si="21"/>
        <v>1537</v>
      </c>
      <c r="DA15" s="8">
        <f t="shared" si="57"/>
        <v>1565</v>
      </c>
      <c r="DB15" s="13">
        <f t="shared" si="21"/>
        <v>1585</v>
      </c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9"/>
      <c r="DO15" s="9"/>
      <c r="DP15" s="9"/>
      <c r="DQ15" s="9"/>
      <c r="DR15" s="9"/>
      <c r="DS15" s="9"/>
      <c r="DT15" s="9"/>
      <c r="DU15" s="9"/>
      <c r="DV15" s="9"/>
      <c r="DW15" s="10"/>
    </row>
    <row r="16" spans="1:127" ht="12.75">
      <c r="A16" s="1"/>
      <c r="B16" s="14"/>
      <c r="C16" s="14"/>
      <c r="D16" s="14"/>
      <c r="E16" s="3"/>
      <c r="F16" s="3"/>
      <c r="G16" s="14"/>
      <c r="H16" s="4">
        <v>16</v>
      </c>
      <c r="I16" s="12">
        <f t="shared" si="58"/>
        <v>1616</v>
      </c>
      <c r="J16" s="8">
        <f t="shared" si="0"/>
        <v>1634</v>
      </c>
      <c r="K16" s="8">
        <f t="shared" si="22"/>
        <v>1664</v>
      </c>
      <c r="L16" s="8">
        <f t="shared" si="0"/>
        <v>1682</v>
      </c>
      <c r="M16" s="8">
        <f t="shared" si="23"/>
        <v>1614</v>
      </c>
      <c r="N16" s="8">
        <f t="shared" si="0"/>
        <v>1632</v>
      </c>
      <c r="O16" s="8">
        <f t="shared" si="24"/>
        <v>1662</v>
      </c>
      <c r="P16" s="8">
        <f t="shared" si="0"/>
        <v>1680</v>
      </c>
      <c r="Q16" s="8">
        <f t="shared" si="25"/>
        <v>1612</v>
      </c>
      <c r="R16" s="8">
        <f t="shared" si="0"/>
        <v>1630</v>
      </c>
      <c r="S16" s="8">
        <f t="shared" si="26"/>
        <v>1660</v>
      </c>
      <c r="T16" s="8">
        <f t="shared" si="0"/>
        <v>1678</v>
      </c>
      <c r="U16" s="8">
        <f t="shared" si="27"/>
        <v>1610</v>
      </c>
      <c r="V16" s="8">
        <f t="shared" si="0"/>
        <v>1628</v>
      </c>
      <c r="W16" s="8">
        <f t="shared" si="28"/>
        <v>1658</v>
      </c>
      <c r="X16" s="8">
        <f t="shared" si="0"/>
        <v>1676</v>
      </c>
      <c r="Y16" s="8">
        <f t="shared" si="29"/>
        <v>1608</v>
      </c>
      <c r="Z16" s="8">
        <f t="shared" si="0"/>
        <v>1626</v>
      </c>
      <c r="AA16" s="8">
        <f t="shared" si="30"/>
        <v>1656</v>
      </c>
      <c r="AB16" s="8">
        <f t="shared" si="0"/>
        <v>1674</v>
      </c>
      <c r="AC16" s="8">
        <f t="shared" si="31"/>
        <v>1606</v>
      </c>
      <c r="AD16" s="8">
        <f t="shared" si="0"/>
        <v>1624</v>
      </c>
      <c r="AE16" s="8">
        <f t="shared" si="32"/>
        <v>1654</v>
      </c>
      <c r="AF16" s="8">
        <f t="shared" si="0"/>
        <v>1672</v>
      </c>
      <c r="AG16" s="8">
        <f t="shared" si="33"/>
        <v>1604</v>
      </c>
      <c r="AH16" s="8">
        <f t="shared" si="0"/>
        <v>1622</v>
      </c>
      <c r="AI16" s="8">
        <f t="shared" si="34"/>
        <v>1652</v>
      </c>
      <c r="AJ16" s="8">
        <f t="shared" si="0"/>
        <v>1670</v>
      </c>
      <c r="AK16" s="8">
        <f t="shared" si="35"/>
        <v>1602</v>
      </c>
      <c r="AL16" s="8">
        <f t="shared" si="0"/>
        <v>1620</v>
      </c>
      <c r="AM16" s="8">
        <f t="shared" si="36"/>
        <v>1650</v>
      </c>
      <c r="AN16" s="8">
        <f aca="true" t="shared" si="59" ref="AN16:AN24">IF(AM16="","",IF(INT(AM16/100)=$C$5,AM16,IF(AN17="","",IF(MOD(AN17,100)+1&gt;$B$5,INT((AN17-100)/100)*100+1,AN17-99))))</f>
        <v>1668</v>
      </c>
      <c r="AO16" s="8">
        <f t="shared" si="37"/>
        <v>1698</v>
      </c>
      <c r="AP16" s="8">
        <f t="shared" si="1"/>
        <v>1618</v>
      </c>
      <c r="AQ16" s="8">
        <f t="shared" si="38"/>
        <v>1648</v>
      </c>
      <c r="AR16" s="8">
        <f t="shared" si="2"/>
        <v>1666</v>
      </c>
      <c r="AS16" s="8">
        <f t="shared" si="39"/>
        <v>1696</v>
      </c>
      <c r="AT16" s="8">
        <f t="shared" si="3"/>
        <v>1616</v>
      </c>
      <c r="AU16" s="8">
        <f t="shared" si="40"/>
        <v>1646</v>
      </c>
      <c r="AV16" s="8">
        <f t="shared" si="4"/>
        <v>1664</v>
      </c>
      <c r="AW16" s="8">
        <f t="shared" si="41"/>
        <v>1694</v>
      </c>
      <c r="AX16" s="8">
        <f t="shared" si="5"/>
        <v>1614</v>
      </c>
      <c r="AY16" s="8">
        <f t="shared" si="42"/>
        <v>1644</v>
      </c>
      <c r="AZ16" s="8">
        <f t="shared" si="6"/>
        <v>1662</v>
      </c>
      <c r="BA16" s="8">
        <f t="shared" si="43"/>
        <v>1692</v>
      </c>
      <c r="BB16" s="8">
        <f t="shared" si="7"/>
        <v>1612</v>
      </c>
      <c r="BC16" s="8">
        <f t="shared" si="44"/>
        <v>1642</v>
      </c>
      <c r="BD16" s="8">
        <f t="shared" si="8"/>
        <v>1660</v>
      </c>
      <c r="BE16" s="8">
        <f t="shared" si="45"/>
        <v>1690</v>
      </c>
      <c r="BF16" s="8">
        <f t="shared" si="9"/>
        <v>1610</v>
      </c>
      <c r="BG16" s="8">
        <f t="shared" si="46"/>
        <v>1640</v>
      </c>
      <c r="BH16" s="8">
        <f t="shared" si="10"/>
        <v>1658</v>
      </c>
      <c r="BI16" s="8">
        <f t="shared" si="47"/>
        <v>1688</v>
      </c>
      <c r="BJ16" s="8">
        <f t="shared" si="11"/>
        <v>1608</v>
      </c>
      <c r="BK16" s="8">
        <f t="shared" si="48"/>
        <v>1638</v>
      </c>
      <c r="BL16" s="8">
        <f t="shared" si="12"/>
        <v>1656</v>
      </c>
      <c r="BM16" s="8">
        <f t="shared" si="49"/>
        <v>1686</v>
      </c>
      <c r="BN16" s="8">
        <f t="shared" si="13"/>
        <v>1606</v>
      </c>
      <c r="BO16" s="8">
        <f t="shared" si="50"/>
        <v>1636</v>
      </c>
      <c r="BP16" s="8">
        <f t="shared" si="14"/>
        <v>1654</v>
      </c>
      <c r="BQ16" s="8">
        <f t="shared" si="51"/>
        <v>1684</v>
      </c>
      <c r="BR16" s="8">
        <f t="shared" si="15"/>
        <v>1604</v>
      </c>
      <c r="BS16" s="8">
        <f t="shared" si="52"/>
        <v>1634</v>
      </c>
      <c r="BT16" s="8">
        <f t="shared" si="16"/>
        <v>1652</v>
      </c>
      <c r="BU16" s="8">
        <f t="shared" si="53"/>
        <v>1682</v>
      </c>
      <c r="BV16" s="8">
        <f t="shared" si="17"/>
        <v>1602</v>
      </c>
      <c r="BW16" s="8">
        <f t="shared" si="54"/>
        <v>1632</v>
      </c>
      <c r="BX16" s="8">
        <f t="shared" si="18"/>
        <v>1650</v>
      </c>
      <c r="BY16" s="8">
        <f t="shared" si="55"/>
        <v>1680</v>
      </c>
      <c r="BZ16" s="8">
        <f t="shared" si="19"/>
        <v>1698</v>
      </c>
      <c r="CA16" s="8">
        <f t="shared" si="56"/>
        <v>1630</v>
      </c>
      <c r="CB16" s="8">
        <f t="shared" si="20"/>
        <v>1648</v>
      </c>
      <c r="CC16" s="8">
        <f t="shared" si="56"/>
        <v>1678</v>
      </c>
      <c r="CD16" s="8">
        <f t="shared" si="20"/>
        <v>1696</v>
      </c>
      <c r="CE16" s="8">
        <f t="shared" si="56"/>
        <v>1628</v>
      </c>
      <c r="CF16" s="8">
        <f t="shared" si="20"/>
        <v>1646</v>
      </c>
      <c r="CG16" s="8">
        <f t="shared" si="56"/>
        <v>1676</v>
      </c>
      <c r="CH16" s="8">
        <f t="shared" si="20"/>
        <v>1694</v>
      </c>
      <c r="CI16" s="8">
        <f t="shared" si="56"/>
        <v>1626</v>
      </c>
      <c r="CJ16" s="8">
        <f t="shared" si="20"/>
        <v>1644</v>
      </c>
      <c r="CK16" s="8">
        <f t="shared" si="56"/>
        <v>1674</v>
      </c>
      <c r="CL16" s="8">
        <f t="shared" si="20"/>
        <v>1692</v>
      </c>
      <c r="CM16" s="8">
        <f t="shared" si="56"/>
        <v>1624</v>
      </c>
      <c r="CN16" s="8">
        <f t="shared" si="20"/>
        <v>1642</v>
      </c>
      <c r="CO16" s="8">
        <f t="shared" si="56"/>
        <v>1672</v>
      </c>
      <c r="CP16" s="8">
        <f t="shared" si="20"/>
        <v>1690</v>
      </c>
      <c r="CQ16" s="8">
        <f t="shared" si="57"/>
        <v>1622</v>
      </c>
      <c r="CR16" s="8">
        <f t="shared" si="21"/>
        <v>1640</v>
      </c>
      <c r="CS16" s="8">
        <f t="shared" si="57"/>
        <v>1670</v>
      </c>
      <c r="CT16" s="8">
        <f t="shared" si="21"/>
        <v>1688</v>
      </c>
      <c r="CU16" s="8">
        <f t="shared" si="57"/>
        <v>1620</v>
      </c>
      <c r="CV16" s="8">
        <f t="shared" si="21"/>
        <v>1638</v>
      </c>
      <c r="CW16" s="8">
        <f t="shared" si="57"/>
        <v>1668</v>
      </c>
      <c r="CX16" s="8">
        <f t="shared" si="21"/>
        <v>1686</v>
      </c>
      <c r="CY16" s="8">
        <f t="shared" si="57"/>
        <v>1618</v>
      </c>
      <c r="CZ16" s="8">
        <f t="shared" si="21"/>
        <v>1636</v>
      </c>
      <c r="DA16" s="8">
        <f t="shared" si="57"/>
        <v>1666</v>
      </c>
      <c r="DB16" s="13">
        <f t="shared" si="21"/>
        <v>1684</v>
      </c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9"/>
      <c r="DO16" s="9"/>
      <c r="DP16" s="9"/>
      <c r="DQ16" s="9"/>
      <c r="DR16" s="9"/>
      <c r="DS16" s="9"/>
      <c r="DT16" s="9"/>
      <c r="DU16" s="9"/>
      <c r="DV16" s="9"/>
      <c r="DW16" s="10"/>
    </row>
    <row r="17" spans="1:127" ht="12.75">
      <c r="A17" s="1"/>
      <c r="B17" s="14"/>
      <c r="C17" s="14"/>
      <c r="D17" s="14"/>
      <c r="E17" s="3"/>
      <c r="F17" s="3"/>
      <c r="G17" s="14"/>
      <c r="H17" s="4">
        <v>17</v>
      </c>
      <c r="I17" s="12">
        <f t="shared" si="58"/>
        <v>1717</v>
      </c>
      <c r="J17" s="8">
        <f aca="true" t="shared" si="60" ref="J17:J24">IF(I17="","",IF(INT(I17/100)=$C$5,I17,IF(J18="","",IF(MOD(J18,100)+1&gt;$B$5,INT((J18-100)/100)*100+1,J18-99))))</f>
        <v>1733</v>
      </c>
      <c r="K17" s="8">
        <f t="shared" si="22"/>
        <v>1765</v>
      </c>
      <c r="L17" s="8">
        <f aca="true" t="shared" si="61" ref="L17:L24">IF(K17="","",IF(INT(K17/100)=$C$5,K17,IF(L18="","",IF(MOD(L18,100)+1&gt;$B$5,INT((L18-100)/100)*100+1,L18-99))))</f>
        <v>1781</v>
      </c>
      <c r="M17" s="8">
        <f t="shared" si="23"/>
        <v>1715</v>
      </c>
      <c r="N17" s="8">
        <f aca="true" t="shared" si="62" ref="N17:N24">IF(M17="","",IF(INT(M17/100)=$C$5,M17,IF(N18="","",IF(MOD(N18,100)+1&gt;$B$5,INT((N18-100)/100)*100+1,N18-99))))</f>
        <v>1731</v>
      </c>
      <c r="O17" s="8">
        <f t="shared" si="24"/>
        <v>1763</v>
      </c>
      <c r="P17" s="8">
        <f aca="true" t="shared" si="63" ref="P17:P24">IF(O17="","",IF(INT(O17/100)=$C$5,O17,IF(P18="","",IF(MOD(P18,100)+1&gt;$B$5,INT((P18-100)/100)*100+1,P18-99))))</f>
        <v>1779</v>
      </c>
      <c r="Q17" s="8">
        <f t="shared" si="25"/>
        <v>1713</v>
      </c>
      <c r="R17" s="8">
        <f aca="true" t="shared" si="64" ref="R17:R24">IF(Q17="","",IF(INT(Q17/100)=$C$5,Q17,IF(R18="","",IF(MOD(R18,100)+1&gt;$B$5,INT((R18-100)/100)*100+1,R18-99))))</f>
        <v>1729</v>
      </c>
      <c r="S17" s="8">
        <f t="shared" si="26"/>
        <v>1761</v>
      </c>
      <c r="T17" s="8">
        <f aca="true" t="shared" si="65" ref="T17:T24">IF(S17="","",IF(INT(S17/100)=$C$5,S17,IF(T18="","",IF(MOD(T18,100)+1&gt;$B$5,INT((T18-100)/100)*100+1,T18-99))))</f>
        <v>1777</v>
      </c>
      <c r="U17" s="8">
        <f t="shared" si="27"/>
        <v>1711</v>
      </c>
      <c r="V17" s="8">
        <f aca="true" t="shared" si="66" ref="V17:V24">IF(U17="","",IF(INT(U17/100)=$C$5,U17,IF(V18="","",IF(MOD(V18,100)+1&gt;$B$5,INT((V18-100)/100)*100+1,V18-99))))</f>
        <v>1727</v>
      </c>
      <c r="W17" s="8">
        <f t="shared" si="28"/>
        <v>1759</v>
      </c>
      <c r="X17" s="8">
        <f aca="true" t="shared" si="67" ref="X17:X24">IF(W17="","",IF(INT(W17/100)=$C$5,W17,IF(X18="","",IF(MOD(X18,100)+1&gt;$B$5,INT((X18-100)/100)*100+1,X18-99))))</f>
        <v>1775</v>
      </c>
      <c r="Y17" s="8">
        <f t="shared" si="29"/>
        <v>1709</v>
      </c>
      <c r="Z17" s="8">
        <f aca="true" t="shared" si="68" ref="Z17:Z24">IF(Y17="","",IF(INT(Y17/100)=$C$5,Y17,IF(Z18="","",IF(MOD(Z18,100)+1&gt;$B$5,INT((Z18-100)/100)*100+1,Z18-99))))</f>
        <v>1725</v>
      </c>
      <c r="AA17" s="8">
        <f t="shared" si="30"/>
        <v>1757</v>
      </c>
      <c r="AB17" s="8">
        <f aca="true" t="shared" si="69" ref="AB17:AB24">IF(AA17="","",IF(INT(AA17/100)=$C$5,AA17,IF(AB18="","",IF(MOD(AB18,100)+1&gt;$B$5,INT((AB18-100)/100)*100+1,AB18-99))))</f>
        <v>1773</v>
      </c>
      <c r="AC17" s="8">
        <f t="shared" si="31"/>
        <v>1707</v>
      </c>
      <c r="AD17" s="8">
        <f aca="true" t="shared" si="70" ref="AD17:AD24">IF(AC17="","",IF(INT(AC17/100)=$C$5,AC17,IF(AD18="","",IF(MOD(AD18,100)+1&gt;$B$5,INT((AD18-100)/100)*100+1,AD18-99))))</f>
        <v>1723</v>
      </c>
      <c r="AE17" s="8">
        <f t="shared" si="32"/>
        <v>1755</v>
      </c>
      <c r="AF17" s="8">
        <f aca="true" t="shared" si="71" ref="AF17:AF24">IF(AE17="","",IF(INT(AE17/100)=$C$5,AE17,IF(AF18="","",IF(MOD(AF18,100)+1&gt;$B$5,INT((AF18-100)/100)*100+1,AF18-99))))</f>
        <v>1771</v>
      </c>
      <c r="AG17" s="8">
        <f t="shared" si="33"/>
        <v>1705</v>
      </c>
      <c r="AH17" s="8">
        <f aca="true" t="shared" si="72" ref="AH17:AH24">IF(AG17="","",IF(INT(AG17/100)=$C$5,AG17,IF(AH18="","",IF(MOD(AH18,100)+1&gt;$B$5,INT((AH18-100)/100)*100+1,AH18-99))))</f>
        <v>1721</v>
      </c>
      <c r="AI17" s="8">
        <f t="shared" si="34"/>
        <v>1753</v>
      </c>
      <c r="AJ17" s="8">
        <f aca="true" t="shared" si="73" ref="AJ17:AJ24">IF(AI17="","",IF(INT(AI17/100)=$C$5,AI17,IF(AJ18="","",IF(MOD(AJ18,100)+1&gt;$B$5,INT((AJ18-100)/100)*100+1,AJ18-99))))</f>
        <v>1769</v>
      </c>
      <c r="AK17" s="8">
        <f t="shared" si="35"/>
        <v>1703</v>
      </c>
      <c r="AL17" s="8">
        <f aca="true" t="shared" si="74" ref="AL17:AL24">IF(AK17="","",IF(INT(AK17/100)=$C$5,AK17,IF(AL18="","",IF(MOD(AL18,100)+1&gt;$B$5,INT((AL18-100)/100)*100+1,AL18-99))))</f>
        <v>1719</v>
      </c>
      <c r="AM17" s="8">
        <f t="shared" si="36"/>
        <v>1751</v>
      </c>
      <c r="AN17" s="8">
        <f t="shared" si="59"/>
        <v>1767</v>
      </c>
      <c r="AO17" s="8">
        <f t="shared" si="37"/>
        <v>1701</v>
      </c>
      <c r="AP17" s="8">
        <f aca="true" t="shared" si="75" ref="AP17:AP24">IF(AO17="","",IF(INT(AO17/100)=$C$5,AO17,IF(AP18="","",IF(MOD(AP18,100)+1&gt;$B$5,INT((AP18-100)/100)*100+1,AP18-99))))</f>
        <v>1717</v>
      </c>
      <c r="AQ17" s="8">
        <f t="shared" si="38"/>
        <v>1749</v>
      </c>
      <c r="AR17" s="8">
        <f aca="true" t="shared" si="76" ref="AR17:AR24">IF(AQ17="","",IF(INT(AQ17/100)=$C$5,AQ17,IF(AR18="","",IF(MOD(AR18,100)+1&gt;$B$5,INT((AR18-100)/100)*100+1,AR18-99))))</f>
        <v>1765</v>
      </c>
      <c r="AS17" s="8">
        <f t="shared" si="39"/>
        <v>1797</v>
      </c>
      <c r="AT17" s="8">
        <f aca="true" t="shared" si="77" ref="AT17:AT24">IF(AS17="","",IF(INT(AS17/100)=$C$5,AS17,IF(AT18="","",IF(MOD(AT18,100)+1&gt;$B$5,INT((AT18-100)/100)*100+1,AT18-99))))</f>
        <v>1715</v>
      </c>
      <c r="AU17" s="8">
        <f t="shared" si="40"/>
        <v>1747</v>
      </c>
      <c r="AV17" s="8">
        <f aca="true" t="shared" si="78" ref="AV17:AV24">IF(AU17="","",IF(INT(AU17/100)=$C$5,AU17,IF(AV18="","",IF(MOD(AV18,100)+1&gt;$B$5,INT((AV18-100)/100)*100+1,AV18-99))))</f>
        <v>1763</v>
      </c>
      <c r="AW17" s="8">
        <f t="shared" si="41"/>
        <v>1795</v>
      </c>
      <c r="AX17" s="8">
        <f aca="true" t="shared" si="79" ref="AX17:AX24">IF(AW17="","",IF(INT(AW17/100)=$C$5,AW17,IF(AX18="","",IF(MOD(AX18,100)+1&gt;$B$5,INT((AX18-100)/100)*100+1,AX18-99))))</f>
        <v>1713</v>
      </c>
      <c r="AY17" s="8">
        <f t="shared" si="42"/>
        <v>1745</v>
      </c>
      <c r="AZ17" s="8">
        <f aca="true" t="shared" si="80" ref="AZ17:AZ24">IF(AY17="","",IF(INT(AY17/100)=$C$5,AY17,IF(AZ18="","",IF(MOD(AZ18,100)+1&gt;$B$5,INT((AZ18-100)/100)*100+1,AZ18-99))))</f>
        <v>1761</v>
      </c>
      <c r="BA17" s="8">
        <f t="shared" si="43"/>
        <v>1793</v>
      </c>
      <c r="BB17" s="8">
        <f aca="true" t="shared" si="81" ref="BB17:BB24">IF(BA17="","",IF(INT(BA17/100)=$C$5,BA17,IF(BB18="","",IF(MOD(BB18,100)+1&gt;$B$5,INT((BB18-100)/100)*100+1,BB18-99))))</f>
        <v>1711</v>
      </c>
      <c r="BC17" s="8">
        <f t="shared" si="44"/>
        <v>1743</v>
      </c>
      <c r="BD17" s="8">
        <f aca="true" t="shared" si="82" ref="BD17:BD24">IF(BC17="","",IF(INT(BC17/100)=$C$5,BC17,IF(BD18="","",IF(MOD(BD18,100)+1&gt;$B$5,INT((BD18-100)/100)*100+1,BD18-99))))</f>
        <v>1759</v>
      </c>
      <c r="BE17" s="8">
        <f t="shared" si="45"/>
        <v>1791</v>
      </c>
      <c r="BF17" s="8">
        <f aca="true" t="shared" si="83" ref="BF17:BF24">IF(BE17="","",IF(INT(BE17/100)=$C$5,BE17,IF(BF18="","",IF(MOD(BF18,100)+1&gt;$B$5,INT((BF18-100)/100)*100+1,BF18-99))))</f>
        <v>1709</v>
      </c>
      <c r="BG17" s="8">
        <f t="shared" si="46"/>
        <v>1741</v>
      </c>
      <c r="BH17" s="8">
        <f aca="true" t="shared" si="84" ref="BH17:BH24">IF(BG17="","",IF(INT(BG17/100)=$C$5,BG17,IF(BH18="","",IF(MOD(BH18,100)+1&gt;$B$5,INT((BH18-100)/100)*100+1,BH18-99))))</f>
        <v>1757</v>
      </c>
      <c r="BI17" s="8">
        <f t="shared" si="47"/>
        <v>1789</v>
      </c>
      <c r="BJ17" s="8">
        <f aca="true" t="shared" si="85" ref="BJ17:BJ24">IF(BI17="","",IF(INT(BI17/100)=$C$5,BI17,IF(BJ18="","",IF(MOD(BJ18,100)+1&gt;$B$5,INT((BJ18-100)/100)*100+1,BJ18-99))))</f>
        <v>1707</v>
      </c>
      <c r="BK17" s="8">
        <f t="shared" si="48"/>
        <v>1739</v>
      </c>
      <c r="BL17" s="8">
        <f aca="true" t="shared" si="86" ref="BL17:BL24">IF(BK17="","",IF(INT(BK17/100)=$C$5,BK17,IF(BL18="","",IF(MOD(BL18,100)+1&gt;$B$5,INT((BL18-100)/100)*100+1,BL18-99))))</f>
        <v>1755</v>
      </c>
      <c r="BM17" s="8">
        <f t="shared" si="49"/>
        <v>1787</v>
      </c>
      <c r="BN17" s="8">
        <f aca="true" t="shared" si="87" ref="BN17:BN24">IF(BM17="","",IF(INT(BM17/100)=$C$5,BM17,IF(BN18="","",IF(MOD(BN18,100)+1&gt;$B$5,INT((BN18-100)/100)*100+1,BN18-99))))</f>
        <v>1705</v>
      </c>
      <c r="BO17" s="8">
        <f t="shared" si="50"/>
        <v>1737</v>
      </c>
      <c r="BP17" s="8">
        <f aca="true" t="shared" si="88" ref="BP17:BP24">IF(BO17="","",IF(INT(BO17/100)=$C$5,BO17,IF(BP18="","",IF(MOD(BP18,100)+1&gt;$B$5,INT((BP18-100)/100)*100+1,BP18-99))))</f>
        <v>1753</v>
      </c>
      <c r="BQ17" s="8">
        <f t="shared" si="51"/>
        <v>1785</v>
      </c>
      <c r="BR17" s="8">
        <f aca="true" t="shared" si="89" ref="BR17:BR24">IF(BQ17="","",IF(INT(BQ17/100)=$C$5,BQ17,IF(BR18="","",IF(MOD(BR18,100)+1&gt;$B$5,INT((BR18-100)/100)*100+1,BR18-99))))</f>
        <v>1703</v>
      </c>
      <c r="BS17" s="8">
        <f t="shared" si="52"/>
        <v>1735</v>
      </c>
      <c r="BT17" s="8">
        <f aca="true" t="shared" si="90" ref="BT17:BT24">IF(BS17="","",IF(INT(BS17/100)=$C$5,BS17,IF(BT18="","",IF(MOD(BT18,100)+1&gt;$B$5,INT((BT18-100)/100)*100+1,BT18-99))))</f>
        <v>1751</v>
      </c>
      <c r="BU17" s="8">
        <f t="shared" si="53"/>
        <v>1783</v>
      </c>
      <c r="BV17" s="8">
        <f aca="true" t="shared" si="91" ref="BV17:BV24">IF(BU17="","",IF(INT(BU17/100)=$C$5,BU17,IF(BV18="","",IF(MOD(BV18,100)+1&gt;$B$5,INT((BV18-100)/100)*100+1,BV18-99))))</f>
        <v>1701</v>
      </c>
      <c r="BW17" s="8">
        <f t="shared" si="54"/>
        <v>1733</v>
      </c>
      <c r="BX17" s="8">
        <f aca="true" t="shared" si="92" ref="BX17:BX24">IF(BW17="","",IF(INT(BW17/100)=$C$5,BW17,IF(BX18="","",IF(MOD(BX18,100)+1&gt;$B$5,INT((BX18-100)/100)*100+1,BX18-99))))</f>
        <v>1749</v>
      </c>
      <c r="BY17" s="8">
        <f t="shared" si="55"/>
        <v>1781</v>
      </c>
      <c r="BZ17" s="8">
        <f aca="true" t="shared" si="93" ref="BZ17:BZ24">IF(BY17="","",IF(INT(BY17/100)=$C$5,BY17,IF(BZ18="","",IF(MOD(BZ18,100)+1&gt;$B$5,INT((BZ18-100)/100)*100+1,BZ18-99))))</f>
        <v>1797</v>
      </c>
      <c r="CA17" s="8">
        <f t="shared" si="56"/>
        <v>1731</v>
      </c>
      <c r="CB17" s="8">
        <f aca="true" t="shared" si="94" ref="CB17:CB24">IF(CA17="","",IF(INT(CA17/100)=$C$5,CA17,IF(CB18="","",IF(MOD(CB18,100)+1&gt;$B$5,INT((CB18-100)/100)*100+1,CB18-99))))</f>
        <v>1747</v>
      </c>
      <c r="CC17" s="8">
        <f t="shared" si="56"/>
        <v>1779</v>
      </c>
      <c r="CD17" s="8">
        <f aca="true" t="shared" si="95" ref="CD17:CR25">IF(CC17="","",IF(INT(CC17/100)=$C$5,CC17,IF(CD18="","",IF(MOD(CD18,100)+1&gt;$B$5,INT((CD18-100)/100)*100+1,CD18-99))))</f>
        <v>1795</v>
      </c>
      <c r="CE17" s="8">
        <f t="shared" si="56"/>
        <v>1729</v>
      </c>
      <c r="CF17" s="8">
        <f t="shared" si="95"/>
        <v>1745</v>
      </c>
      <c r="CG17" s="8">
        <f t="shared" si="56"/>
        <v>1777</v>
      </c>
      <c r="CH17" s="8">
        <f t="shared" si="95"/>
        <v>1793</v>
      </c>
      <c r="CI17" s="8">
        <f t="shared" si="56"/>
        <v>1727</v>
      </c>
      <c r="CJ17" s="8">
        <f t="shared" si="95"/>
        <v>1743</v>
      </c>
      <c r="CK17" s="8">
        <f t="shared" si="56"/>
        <v>1775</v>
      </c>
      <c r="CL17" s="8">
        <f t="shared" si="95"/>
        <v>1791</v>
      </c>
      <c r="CM17" s="8">
        <f t="shared" si="56"/>
        <v>1725</v>
      </c>
      <c r="CN17" s="8">
        <f t="shared" si="95"/>
        <v>1741</v>
      </c>
      <c r="CO17" s="8">
        <f t="shared" si="56"/>
        <v>1773</v>
      </c>
      <c r="CP17" s="8">
        <f t="shared" si="95"/>
        <v>1789</v>
      </c>
      <c r="CQ17" s="8">
        <f t="shared" si="57"/>
        <v>1723</v>
      </c>
      <c r="CR17" s="8">
        <f t="shared" si="95"/>
        <v>1739</v>
      </c>
      <c r="CS17" s="8">
        <f t="shared" si="57"/>
        <v>1771</v>
      </c>
      <c r="CT17" s="8">
        <f aca="true" t="shared" si="96" ref="CT17:DB25">IF(CS17="","",IF(INT(CS17/100)=$C$5,CS17,IF(CT18="","",IF(MOD(CT18,100)+1&gt;$B$5,INT((CT18-100)/100)*100+1,CT18-99))))</f>
        <v>1787</v>
      </c>
      <c r="CU17" s="8">
        <f t="shared" si="57"/>
        <v>1721</v>
      </c>
      <c r="CV17" s="8">
        <f t="shared" si="96"/>
        <v>1737</v>
      </c>
      <c r="CW17" s="8">
        <f t="shared" si="57"/>
        <v>1769</v>
      </c>
      <c r="CX17" s="8">
        <f t="shared" si="96"/>
        <v>1785</v>
      </c>
      <c r="CY17" s="8">
        <f t="shared" si="57"/>
        <v>1719</v>
      </c>
      <c r="CZ17" s="8">
        <f t="shared" si="96"/>
        <v>1735</v>
      </c>
      <c r="DA17" s="8">
        <f t="shared" si="57"/>
        <v>1767</v>
      </c>
      <c r="DB17" s="13">
        <f t="shared" si="96"/>
        <v>1783</v>
      </c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9"/>
      <c r="DO17" s="9"/>
      <c r="DP17" s="9"/>
      <c r="DQ17" s="9"/>
      <c r="DR17" s="9"/>
      <c r="DS17" s="9"/>
      <c r="DT17" s="9"/>
      <c r="DU17" s="9"/>
      <c r="DV17" s="9"/>
      <c r="DW17" s="10"/>
    </row>
    <row r="18" spans="1:127" ht="12.75">
      <c r="A18" s="1"/>
      <c r="B18" s="14"/>
      <c r="C18" s="14"/>
      <c r="D18" s="14"/>
      <c r="E18" s="3"/>
      <c r="F18" s="3"/>
      <c r="G18" s="14"/>
      <c r="H18" s="4">
        <v>18</v>
      </c>
      <c r="I18" s="12">
        <f t="shared" si="58"/>
        <v>1818</v>
      </c>
      <c r="J18" s="8">
        <f t="shared" si="60"/>
        <v>1832</v>
      </c>
      <c r="K18" s="8">
        <f aca="true" t="shared" si="97" ref="K18:K25">IF(K17="","",IF(INT(K17+101/100)&gt;100*$C$5,"",IF(MOD(K17+1,100)&gt;$B$5,(INT(K17/100)*100)+101,K17+101)))</f>
        <v>1866</v>
      </c>
      <c r="L18" s="8">
        <f t="shared" si="61"/>
        <v>1880</v>
      </c>
      <c r="M18" s="8">
        <f aca="true" t="shared" si="98" ref="M18:M25">IF(M17="","",IF(INT(M17+101/100)&gt;100*$C$5,"",IF(MOD(M17+1,100)&gt;$B$5,(INT(M17/100)*100)+101,M17+101)))</f>
        <v>1816</v>
      </c>
      <c r="N18" s="8">
        <f t="shared" si="62"/>
        <v>1830</v>
      </c>
      <c r="O18" s="8">
        <f aca="true" t="shared" si="99" ref="O18:O25">IF(O17="","",IF(INT(O17+101/100)&gt;100*$C$5,"",IF(MOD(O17+1,100)&gt;$B$5,(INT(O17/100)*100)+101,O17+101)))</f>
        <v>1864</v>
      </c>
      <c r="P18" s="8">
        <f t="shared" si="63"/>
        <v>1878</v>
      </c>
      <c r="Q18" s="8">
        <f aca="true" t="shared" si="100" ref="Q18:Q25">IF(Q17="","",IF(INT(Q17+101/100)&gt;100*$C$5,"",IF(MOD(Q17+1,100)&gt;$B$5,(INT(Q17/100)*100)+101,Q17+101)))</f>
        <v>1814</v>
      </c>
      <c r="R18" s="8">
        <f t="shared" si="64"/>
        <v>1828</v>
      </c>
      <c r="S18" s="8">
        <f aca="true" t="shared" si="101" ref="S18:S25">IF(S17="","",IF(INT(S17+101/100)&gt;100*$C$5,"",IF(MOD(S17+1,100)&gt;$B$5,(INT(S17/100)*100)+101,S17+101)))</f>
        <v>1862</v>
      </c>
      <c r="T18" s="8">
        <f t="shared" si="65"/>
        <v>1876</v>
      </c>
      <c r="U18" s="8">
        <f aca="true" t="shared" si="102" ref="U18:U25">IF(U17="","",IF(INT(U17+101/100)&gt;100*$C$5,"",IF(MOD(U17+1,100)&gt;$B$5,(INT(U17/100)*100)+101,U17+101)))</f>
        <v>1812</v>
      </c>
      <c r="V18" s="8">
        <f t="shared" si="66"/>
        <v>1826</v>
      </c>
      <c r="W18" s="8">
        <f aca="true" t="shared" si="103" ref="W18:W25">IF(W17="","",IF(INT(W17+101/100)&gt;100*$C$5,"",IF(MOD(W17+1,100)&gt;$B$5,(INT(W17/100)*100)+101,W17+101)))</f>
        <v>1860</v>
      </c>
      <c r="X18" s="8">
        <f t="shared" si="67"/>
        <v>1874</v>
      </c>
      <c r="Y18" s="8">
        <f aca="true" t="shared" si="104" ref="Y18:Y25">IF(Y17="","",IF(INT(Y17+101/100)&gt;100*$C$5,"",IF(MOD(Y17+1,100)&gt;$B$5,(INT(Y17/100)*100)+101,Y17+101)))</f>
        <v>1810</v>
      </c>
      <c r="Z18" s="8">
        <f t="shared" si="68"/>
        <v>1824</v>
      </c>
      <c r="AA18" s="8">
        <f aca="true" t="shared" si="105" ref="AA18:AA25">IF(AA17="","",IF(INT(AA17+101/100)&gt;100*$C$5,"",IF(MOD(AA17+1,100)&gt;$B$5,(INT(AA17/100)*100)+101,AA17+101)))</f>
        <v>1858</v>
      </c>
      <c r="AB18" s="8">
        <f t="shared" si="69"/>
        <v>1872</v>
      </c>
      <c r="AC18" s="8">
        <f aca="true" t="shared" si="106" ref="AC18:AC25">IF(AC17="","",IF(INT(AC17+101/100)&gt;100*$C$5,"",IF(MOD(AC17+1,100)&gt;$B$5,(INT(AC17/100)*100)+101,AC17+101)))</f>
        <v>1808</v>
      </c>
      <c r="AD18" s="8">
        <f t="shared" si="70"/>
        <v>1822</v>
      </c>
      <c r="AE18" s="8">
        <f aca="true" t="shared" si="107" ref="AE18:AE25">IF(AE17="","",IF(INT(AE17+101/100)&gt;100*$C$5,"",IF(MOD(AE17+1,100)&gt;$B$5,(INT(AE17/100)*100)+101,AE17+101)))</f>
        <v>1856</v>
      </c>
      <c r="AF18" s="8">
        <f t="shared" si="71"/>
        <v>1870</v>
      </c>
      <c r="AG18" s="8">
        <f aca="true" t="shared" si="108" ref="AG18:AG25">IF(AG17="","",IF(INT(AG17+101/100)&gt;100*$C$5,"",IF(MOD(AG17+1,100)&gt;$B$5,(INT(AG17/100)*100)+101,AG17+101)))</f>
        <v>1806</v>
      </c>
      <c r="AH18" s="8">
        <f t="shared" si="72"/>
        <v>1820</v>
      </c>
      <c r="AI18" s="8">
        <f aca="true" t="shared" si="109" ref="AI18:AI25">IF(AI17="","",IF(INT(AI17+101/100)&gt;100*$C$5,"",IF(MOD(AI17+1,100)&gt;$B$5,(INT(AI17/100)*100)+101,AI17+101)))</f>
        <v>1854</v>
      </c>
      <c r="AJ18" s="8">
        <f t="shared" si="73"/>
        <v>1868</v>
      </c>
      <c r="AK18" s="8">
        <f aca="true" t="shared" si="110" ref="AK18:AK25">IF(AK17="","",IF(INT(AK17+101/100)&gt;100*$C$5,"",IF(MOD(AK17+1,100)&gt;$B$5,(INT(AK17/100)*100)+101,AK17+101)))</f>
        <v>1804</v>
      </c>
      <c r="AL18" s="8">
        <f t="shared" si="74"/>
        <v>1818</v>
      </c>
      <c r="AM18" s="8">
        <f aca="true" t="shared" si="111" ref="AM18:AM25">IF(AM17="","",IF(INT(AM17+101/100)&gt;100*$C$5,"",IF(MOD(AM17+1,100)&gt;$B$5,(INT(AM17/100)*100)+101,AM17+101)))</f>
        <v>1852</v>
      </c>
      <c r="AN18" s="8">
        <f t="shared" si="59"/>
        <v>1866</v>
      </c>
      <c r="AO18" s="8">
        <f aca="true" t="shared" si="112" ref="AO18:AO25">IF(AO17="","",IF(INT(AO17+101/100)&gt;100*$C$5,"",IF(MOD(AO17+1,100)&gt;$B$5,(INT(AO17/100)*100)+101,AO17+101)))</f>
        <v>1802</v>
      </c>
      <c r="AP18" s="8">
        <f t="shared" si="75"/>
        <v>1816</v>
      </c>
      <c r="AQ18" s="8">
        <f aca="true" t="shared" si="113" ref="AQ18:AQ25">IF(AQ17="","",IF(INT(AQ17+101/100)&gt;100*$C$5,"",IF(MOD(AQ17+1,100)&gt;$B$5,(INT(AQ17/100)*100)+101,AQ17+101)))</f>
        <v>1850</v>
      </c>
      <c r="AR18" s="8">
        <f t="shared" si="76"/>
        <v>1864</v>
      </c>
      <c r="AS18" s="8">
        <f aca="true" t="shared" si="114" ref="AS18:AS25">IF(AS17="","",IF(INT(AS17+101/100)&gt;100*$C$5,"",IF(MOD(AS17+1,100)&gt;$B$5,(INT(AS17/100)*100)+101,AS17+101)))</f>
        <v>1898</v>
      </c>
      <c r="AT18" s="8">
        <f t="shared" si="77"/>
        <v>1814</v>
      </c>
      <c r="AU18" s="8">
        <f aca="true" t="shared" si="115" ref="AU18:AU25">IF(AU17="","",IF(INT(AU17+101/100)&gt;100*$C$5,"",IF(MOD(AU17+1,100)&gt;$B$5,(INT(AU17/100)*100)+101,AU17+101)))</f>
        <v>1848</v>
      </c>
      <c r="AV18" s="8">
        <f t="shared" si="78"/>
        <v>1862</v>
      </c>
      <c r="AW18" s="8">
        <f aca="true" t="shared" si="116" ref="AW18:AW25">IF(AW17="","",IF(INT(AW17+101/100)&gt;100*$C$5,"",IF(MOD(AW17+1,100)&gt;$B$5,(INT(AW17/100)*100)+101,AW17+101)))</f>
        <v>1896</v>
      </c>
      <c r="AX18" s="8">
        <f t="shared" si="79"/>
        <v>1812</v>
      </c>
      <c r="AY18" s="8">
        <f aca="true" t="shared" si="117" ref="AY18:AY25">IF(AY17="","",IF(INT(AY17+101/100)&gt;100*$C$5,"",IF(MOD(AY17+1,100)&gt;$B$5,(INT(AY17/100)*100)+101,AY17+101)))</f>
        <v>1846</v>
      </c>
      <c r="AZ18" s="8">
        <f t="shared" si="80"/>
        <v>1860</v>
      </c>
      <c r="BA18" s="8">
        <f aca="true" t="shared" si="118" ref="BA18:BA25">IF(BA17="","",IF(INT(BA17+101/100)&gt;100*$C$5,"",IF(MOD(BA17+1,100)&gt;$B$5,(INT(BA17/100)*100)+101,BA17+101)))</f>
        <v>1894</v>
      </c>
      <c r="BB18" s="8">
        <f t="shared" si="81"/>
        <v>1810</v>
      </c>
      <c r="BC18" s="8">
        <f aca="true" t="shared" si="119" ref="BC18:BC25">IF(BC17="","",IF(INT(BC17+101/100)&gt;100*$C$5,"",IF(MOD(BC17+1,100)&gt;$B$5,(INT(BC17/100)*100)+101,BC17+101)))</f>
        <v>1844</v>
      </c>
      <c r="BD18" s="8">
        <f t="shared" si="82"/>
        <v>1858</v>
      </c>
      <c r="BE18" s="8">
        <f aca="true" t="shared" si="120" ref="BE18:BE25">IF(BE17="","",IF(INT(BE17+101/100)&gt;100*$C$5,"",IF(MOD(BE17+1,100)&gt;$B$5,(INT(BE17/100)*100)+101,BE17+101)))</f>
        <v>1892</v>
      </c>
      <c r="BF18" s="8">
        <f t="shared" si="83"/>
        <v>1808</v>
      </c>
      <c r="BG18" s="8">
        <f aca="true" t="shared" si="121" ref="BG18:BG25">IF(BG17="","",IF(INT(BG17+101/100)&gt;100*$C$5,"",IF(MOD(BG17+1,100)&gt;$B$5,(INT(BG17/100)*100)+101,BG17+101)))</f>
        <v>1842</v>
      </c>
      <c r="BH18" s="8">
        <f t="shared" si="84"/>
        <v>1856</v>
      </c>
      <c r="BI18" s="8">
        <f aca="true" t="shared" si="122" ref="BI18:BI25">IF(BI17="","",IF(INT(BI17+101/100)&gt;100*$C$5,"",IF(MOD(BI17+1,100)&gt;$B$5,(INT(BI17/100)*100)+101,BI17+101)))</f>
        <v>1890</v>
      </c>
      <c r="BJ18" s="8">
        <f t="shared" si="85"/>
        <v>1806</v>
      </c>
      <c r="BK18" s="8">
        <f aca="true" t="shared" si="123" ref="BK18:BK25">IF(BK17="","",IF(INT(BK17+101/100)&gt;100*$C$5,"",IF(MOD(BK17+1,100)&gt;$B$5,(INT(BK17/100)*100)+101,BK17+101)))</f>
        <v>1840</v>
      </c>
      <c r="BL18" s="8">
        <f t="shared" si="86"/>
        <v>1854</v>
      </c>
      <c r="BM18" s="8">
        <f aca="true" t="shared" si="124" ref="BM18:BM25">IF(BM17="","",IF(INT(BM17+101/100)&gt;100*$C$5,"",IF(MOD(BM17+1,100)&gt;$B$5,(INT(BM17/100)*100)+101,BM17+101)))</f>
        <v>1888</v>
      </c>
      <c r="BN18" s="8">
        <f t="shared" si="87"/>
        <v>1804</v>
      </c>
      <c r="BO18" s="8">
        <f aca="true" t="shared" si="125" ref="BO18:BO25">IF(BO17="","",IF(INT(BO17+101/100)&gt;100*$C$5,"",IF(MOD(BO17+1,100)&gt;$B$5,(INT(BO17/100)*100)+101,BO17+101)))</f>
        <v>1838</v>
      </c>
      <c r="BP18" s="8">
        <f t="shared" si="88"/>
        <v>1852</v>
      </c>
      <c r="BQ18" s="8">
        <f aca="true" t="shared" si="126" ref="BQ18:BQ25">IF(BQ17="","",IF(INT(BQ17+101/100)&gt;100*$C$5,"",IF(MOD(BQ17+1,100)&gt;$B$5,(INT(BQ17/100)*100)+101,BQ17+101)))</f>
        <v>1886</v>
      </c>
      <c r="BR18" s="8">
        <f t="shared" si="89"/>
        <v>1802</v>
      </c>
      <c r="BS18" s="8">
        <f aca="true" t="shared" si="127" ref="BS18:BS25">IF(BS17="","",IF(INT(BS17+101/100)&gt;100*$C$5,"",IF(MOD(BS17+1,100)&gt;$B$5,(INT(BS17/100)*100)+101,BS17+101)))</f>
        <v>1836</v>
      </c>
      <c r="BT18" s="8">
        <f t="shared" si="90"/>
        <v>1850</v>
      </c>
      <c r="BU18" s="8">
        <f aca="true" t="shared" si="128" ref="BU18:BU25">IF(BU17="","",IF(INT(BU17+101/100)&gt;100*$C$5,"",IF(MOD(BU17+1,100)&gt;$B$5,(INT(BU17/100)*100)+101,BU17+101)))</f>
        <v>1884</v>
      </c>
      <c r="BV18" s="8">
        <f t="shared" si="91"/>
        <v>1898</v>
      </c>
      <c r="BW18" s="8">
        <f aca="true" t="shared" si="129" ref="BW18:BW25">IF(BW17="","",IF(INT(BW17+101/100)&gt;100*$C$5,"",IF(MOD(BW17+1,100)&gt;$B$5,(INT(BW17/100)*100)+101,BW17+101)))</f>
        <v>1834</v>
      </c>
      <c r="BX18" s="8">
        <f t="shared" si="92"/>
        <v>1848</v>
      </c>
      <c r="BY18" s="8">
        <f aca="true" t="shared" si="130" ref="BY18:BY25">IF(BY17="","",IF(INT(BY17+101/100)&gt;100*$C$5,"",IF(MOD(BY17+1,100)&gt;$B$5,(INT(BY17/100)*100)+101,BY17+101)))</f>
        <v>1882</v>
      </c>
      <c r="BZ18" s="8">
        <f t="shared" si="93"/>
        <v>1896</v>
      </c>
      <c r="CA18" s="8">
        <f aca="true" t="shared" si="131" ref="CA18:CO25">IF(CA17="","",IF(INT(CA17+101/100)&gt;100*$C$5,"",IF(MOD(CA17+1,100)&gt;$B$5,(INT(CA17/100)*100)+101,CA17+101)))</f>
        <v>1832</v>
      </c>
      <c r="CB18" s="8">
        <f t="shared" si="94"/>
        <v>1846</v>
      </c>
      <c r="CC18" s="8">
        <f t="shared" si="131"/>
        <v>1880</v>
      </c>
      <c r="CD18" s="8">
        <f t="shared" si="95"/>
        <v>1894</v>
      </c>
      <c r="CE18" s="8">
        <f t="shared" si="131"/>
        <v>1830</v>
      </c>
      <c r="CF18" s="8">
        <f t="shared" si="95"/>
        <v>1844</v>
      </c>
      <c r="CG18" s="8">
        <f t="shared" si="131"/>
        <v>1878</v>
      </c>
      <c r="CH18" s="8">
        <f t="shared" si="95"/>
        <v>1892</v>
      </c>
      <c r="CI18" s="8">
        <f t="shared" si="131"/>
        <v>1828</v>
      </c>
      <c r="CJ18" s="8">
        <f t="shared" si="95"/>
        <v>1842</v>
      </c>
      <c r="CK18" s="8">
        <f t="shared" si="131"/>
        <v>1876</v>
      </c>
      <c r="CL18" s="8">
        <f t="shared" si="95"/>
        <v>1890</v>
      </c>
      <c r="CM18" s="8">
        <f t="shared" si="131"/>
        <v>1826</v>
      </c>
      <c r="CN18" s="8">
        <f t="shared" si="95"/>
        <v>1840</v>
      </c>
      <c r="CO18" s="8">
        <f t="shared" si="131"/>
        <v>1874</v>
      </c>
      <c r="CP18" s="8">
        <f t="shared" si="95"/>
        <v>1888</v>
      </c>
      <c r="CQ18" s="8">
        <f aca="true" t="shared" si="132" ref="CQ18:DA25">IF(CQ17="","",IF(INT(CQ17+101/100)&gt;100*$C$5,"",IF(MOD(CQ17+1,100)&gt;$B$5,(INT(CQ17/100)*100)+101,CQ17+101)))</f>
        <v>1824</v>
      </c>
      <c r="CR18" s="8">
        <f t="shared" si="95"/>
        <v>1838</v>
      </c>
      <c r="CS18" s="8">
        <f t="shared" si="132"/>
        <v>1872</v>
      </c>
      <c r="CT18" s="8">
        <f t="shared" si="96"/>
        <v>1886</v>
      </c>
      <c r="CU18" s="8">
        <f t="shared" si="132"/>
        <v>1822</v>
      </c>
      <c r="CV18" s="8">
        <f t="shared" si="96"/>
        <v>1836</v>
      </c>
      <c r="CW18" s="8">
        <f t="shared" si="132"/>
        <v>1870</v>
      </c>
      <c r="CX18" s="8">
        <f t="shared" si="96"/>
        <v>1884</v>
      </c>
      <c r="CY18" s="8">
        <f t="shared" si="132"/>
        <v>1820</v>
      </c>
      <c r="CZ18" s="8">
        <f t="shared" si="96"/>
        <v>1834</v>
      </c>
      <c r="DA18" s="8">
        <f t="shared" si="132"/>
        <v>1868</v>
      </c>
      <c r="DB18" s="13">
        <f t="shared" si="96"/>
        <v>1882</v>
      </c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9"/>
      <c r="DO18" s="9"/>
      <c r="DP18" s="9"/>
      <c r="DQ18" s="9"/>
      <c r="DR18" s="9"/>
      <c r="DS18" s="9"/>
      <c r="DT18" s="9"/>
      <c r="DU18" s="9"/>
      <c r="DV18" s="9"/>
      <c r="DW18" s="10"/>
    </row>
    <row r="19" spans="1:127" ht="12.75">
      <c r="A19" s="1"/>
      <c r="B19" s="14"/>
      <c r="C19" s="14"/>
      <c r="D19" s="14"/>
      <c r="E19" s="3"/>
      <c r="F19" s="3"/>
      <c r="G19" s="14"/>
      <c r="H19" s="4">
        <v>19</v>
      </c>
      <c r="I19" s="12">
        <f aca="true" t="shared" si="133" ref="I19:I25">IF(I18="","",IF(INT(I18+101/100)&gt;100*$C$5,"",IF(MOD(I18+1,100)&gt;$B$5,(INT(I18/100)*100)+101,I18+101)))</f>
        <v>1919</v>
      </c>
      <c r="J19" s="8">
        <f t="shared" si="60"/>
        <v>1931</v>
      </c>
      <c r="K19" s="8">
        <f t="shared" si="97"/>
        <v>1967</v>
      </c>
      <c r="L19" s="8">
        <f t="shared" si="61"/>
        <v>1979</v>
      </c>
      <c r="M19" s="8">
        <f t="shared" si="98"/>
        <v>1917</v>
      </c>
      <c r="N19" s="8">
        <f t="shared" si="62"/>
        <v>1929</v>
      </c>
      <c r="O19" s="8">
        <f t="shared" si="99"/>
        <v>1965</v>
      </c>
      <c r="P19" s="8">
        <f t="shared" si="63"/>
        <v>1977</v>
      </c>
      <c r="Q19" s="8">
        <f t="shared" si="100"/>
        <v>1915</v>
      </c>
      <c r="R19" s="8">
        <f t="shared" si="64"/>
        <v>1927</v>
      </c>
      <c r="S19" s="8">
        <f t="shared" si="101"/>
        <v>1963</v>
      </c>
      <c r="T19" s="8">
        <f t="shared" si="65"/>
        <v>1975</v>
      </c>
      <c r="U19" s="8">
        <f t="shared" si="102"/>
        <v>1913</v>
      </c>
      <c r="V19" s="8">
        <f t="shared" si="66"/>
        <v>1925</v>
      </c>
      <c r="W19" s="8">
        <f t="shared" si="103"/>
        <v>1961</v>
      </c>
      <c r="X19" s="8">
        <f t="shared" si="67"/>
        <v>1973</v>
      </c>
      <c r="Y19" s="8">
        <f t="shared" si="104"/>
        <v>1911</v>
      </c>
      <c r="Z19" s="8">
        <f t="shared" si="68"/>
        <v>1923</v>
      </c>
      <c r="AA19" s="8">
        <f t="shared" si="105"/>
        <v>1959</v>
      </c>
      <c r="AB19" s="8">
        <f t="shared" si="69"/>
        <v>1971</v>
      </c>
      <c r="AC19" s="8">
        <f t="shared" si="106"/>
        <v>1909</v>
      </c>
      <c r="AD19" s="8">
        <f t="shared" si="70"/>
        <v>1921</v>
      </c>
      <c r="AE19" s="8">
        <f t="shared" si="107"/>
        <v>1957</v>
      </c>
      <c r="AF19" s="8">
        <f t="shared" si="71"/>
        <v>1969</v>
      </c>
      <c r="AG19" s="8">
        <f t="shared" si="108"/>
        <v>1907</v>
      </c>
      <c r="AH19" s="8">
        <f t="shared" si="72"/>
        <v>1919</v>
      </c>
      <c r="AI19" s="8">
        <f t="shared" si="109"/>
        <v>1955</v>
      </c>
      <c r="AJ19" s="8">
        <f t="shared" si="73"/>
        <v>1967</v>
      </c>
      <c r="AK19" s="8">
        <f t="shared" si="110"/>
        <v>1905</v>
      </c>
      <c r="AL19" s="8">
        <f t="shared" si="74"/>
        <v>1917</v>
      </c>
      <c r="AM19" s="8">
        <f t="shared" si="111"/>
        <v>1953</v>
      </c>
      <c r="AN19" s="8">
        <f t="shared" si="59"/>
        <v>1965</v>
      </c>
      <c r="AO19" s="8">
        <f t="shared" si="112"/>
        <v>1903</v>
      </c>
      <c r="AP19" s="8">
        <f t="shared" si="75"/>
        <v>1915</v>
      </c>
      <c r="AQ19" s="8">
        <f t="shared" si="113"/>
        <v>1951</v>
      </c>
      <c r="AR19" s="8">
        <f t="shared" si="76"/>
        <v>1963</v>
      </c>
      <c r="AS19" s="8">
        <f t="shared" si="114"/>
        <v>1901</v>
      </c>
      <c r="AT19" s="8">
        <f t="shared" si="77"/>
        <v>1913</v>
      </c>
      <c r="AU19" s="8">
        <f t="shared" si="115"/>
        <v>1949</v>
      </c>
      <c r="AV19" s="8">
        <f t="shared" si="78"/>
        <v>1961</v>
      </c>
      <c r="AW19" s="8">
        <f t="shared" si="116"/>
        <v>1997</v>
      </c>
      <c r="AX19" s="8">
        <f t="shared" si="79"/>
        <v>1911</v>
      </c>
      <c r="AY19" s="8">
        <f t="shared" si="117"/>
        <v>1947</v>
      </c>
      <c r="AZ19" s="8">
        <f t="shared" si="80"/>
        <v>1959</v>
      </c>
      <c r="BA19" s="8">
        <f t="shared" si="118"/>
        <v>1995</v>
      </c>
      <c r="BB19" s="8">
        <f t="shared" si="81"/>
        <v>1909</v>
      </c>
      <c r="BC19" s="8">
        <f t="shared" si="119"/>
        <v>1945</v>
      </c>
      <c r="BD19" s="8">
        <f t="shared" si="82"/>
        <v>1957</v>
      </c>
      <c r="BE19" s="8">
        <f t="shared" si="120"/>
        <v>1993</v>
      </c>
      <c r="BF19" s="8">
        <f t="shared" si="83"/>
        <v>1907</v>
      </c>
      <c r="BG19" s="8">
        <f t="shared" si="121"/>
        <v>1943</v>
      </c>
      <c r="BH19" s="8">
        <f t="shared" si="84"/>
        <v>1955</v>
      </c>
      <c r="BI19" s="8">
        <f t="shared" si="122"/>
        <v>1991</v>
      </c>
      <c r="BJ19" s="8">
        <f t="shared" si="85"/>
        <v>1905</v>
      </c>
      <c r="BK19" s="8">
        <f t="shared" si="123"/>
        <v>1941</v>
      </c>
      <c r="BL19" s="8">
        <f t="shared" si="86"/>
        <v>1953</v>
      </c>
      <c r="BM19" s="8">
        <f t="shared" si="124"/>
        <v>1989</v>
      </c>
      <c r="BN19" s="8">
        <f t="shared" si="87"/>
        <v>1903</v>
      </c>
      <c r="BO19" s="8">
        <f t="shared" si="125"/>
        <v>1939</v>
      </c>
      <c r="BP19" s="8">
        <f t="shared" si="88"/>
        <v>1951</v>
      </c>
      <c r="BQ19" s="8">
        <f t="shared" si="126"/>
        <v>1987</v>
      </c>
      <c r="BR19" s="8">
        <f t="shared" si="89"/>
        <v>1901</v>
      </c>
      <c r="BS19" s="8">
        <f t="shared" si="127"/>
        <v>1937</v>
      </c>
      <c r="BT19" s="8">
        <f t="shared" si="90"/>
        <v>1949</v>
      </c>
      <c r="BU19" s="8">
        <f t="shared" si="128"/>
        <v>1985</v>
      </c>
      <c r="BV19" s="8">
        <f t="shared" si="91"/>
        <v>1997</v>
      </c>
      <c r="BW19" s="8">
        <f t="shared" si="129"/>
        <v>1935</v>
      </c>
      <c r="BX19" s="8">
        <f t="shared" si="92"/>
        <v>1947</v>
      </c>
      <c r="BY19" s="8">
        <f t="shared" si="130"/>
        <v>1983</v>
      </c>
      <c r="BZ19" s="8">
        <f t="shared" si="93"/>
        <v>1995</v>
      </c>
      <c r="CA19" s="8">
        <f t="shared" si="131"/>
        <v>1933</v>
      </c>
      <c r="CB19" s="8">
        <f t="shared" si="94"/>
        <v>1945</v>
      </c>
      <c r="CC19" s="8">
        <f t="shared" si="131"/>
        <v>1981</v>
      </c>
      <c r="CD19" s="8">
        <f t="shared" si="95"/>
        <v>1993</v>
      </c>
      <c r="CE19" s="8">
        <f t="shared" si="131"/>
        <v>1931</v>
      </c>
      <c r="CF19" s="8">
        <f t="shared" si="95"/>
        <v>1943</v>
      </c>
      <c r="CG19" s="8">
        <f t="shared" si="131"/>
        <v>1979</v>
      </c>
      <c r="CH19" s="8">
        <f t="shared" si="95"/>
        <v>1991</v>
      </c>
      <c r="CI19" s="8">
        <f t="shared" si="131"/>
        <v>1929</v>
      </c>
      <c r="CJ19" s="8">
        <f t="shared" si="95"/>
        <v>1941</v>
      </c>
      <c r="CK19" s="8">
        <f t="shared" si="131"/>
        <v>1977</v>
      </c>
      <c r="CL19" s="8">
        <f t="shared" si="95"/>
        <v>1989</v>
      </c>
      <c r="CM19" s="8">
        <f t="shared" si="131"/>
        <v>1927</v>
      </c>
      <c r="CN19" s="8">
        <f t="shared" si="95"/>
        <v>1939</v>
      </c>
      <c r="CO19" s="8">
        <f t="shared" si="131"/>
        <v>1975</v>
      </c>
      <c r="CP19" s="8">
        <f t="shared" si="95"/>
        <v>1987</v>
      </c>
      <c r="CQ19" s="8">
        <f t="shared" si="132"/>
        <v>1925</v>
      </c>
      <c r="CR19" s="8">
        <f t="shared" si="95"/>
        <v>1937</v>
      </c>
      <c r="CS19" s="8">
        <f t="shared" si="132"/>
        <v>1973</v>
      </c>
      <c r="CT19" s="8">
        <f t="shared" si="96"/>
        <v>1985</v>
      </c>
      <c r="CU19" s="8">
        <f t="shared" si="132"/>
        <v>1923</v>
      </c>
      <c r="CV19" s="8">
        <f t="shared" si="96"/>
        <v>1935</v>
      </c>
      <c r="CW19" s="8">
        <f t="shared" si="132"/>
        <v>1971</v>
      </c>
      <c r="CX19" s="8">
        <f t="shared" si="96"/>
        <v>1983</v>
      </c>
      <c r="CY19" s="8">
        <f t="shared" si="132"/>
        <v>1921</v>
      </c>
      <c r="CZ19" s="8">
        <f t="shared" si="96"/>
        <v>1933</v>
      </c>
      <c r="DA19" s="8">
        <f t="shared" si="132"/>
        <v>1969</v>
      </c>
      <c r="DB19" s="13">
        <f t="shared" si="96"/>
        <v>1981</v>
      </c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9"/>
      <c r="DO19" s="9"/>
      <c r="DP19" s="9"/>
      <c r="DQ19" s="9"/>
      <c r="DR19" s="9"/>
      <c r="DS19" s="9"/>
      <c r="DT19" s="9"/>
      <c r="DU19" s="9"/>
      <c r="DV19" s="9"/>
      <c r="DW19" s="10"/>
    </row>
    <row r="20" spans="1:127" ht="12.75">
      <c r="A20" s="1"/>
      <c r="B20" s="14"/>
      <c r="C20" s="14"/>
      <c r="D20" s="14"/>
      <c r="E20" s="3"/>
      <c r="F20" s="3"/>
      <c r="G20" s="14"/>
      <c r="H20" s="4">
        <v>20</v>
      </c>
      <c r="I20" s="12">
        <f t="shared" si="133"/>
        <v>2020</v>
      </c>
      <c r="J20" s="8">
        <f t="shared" si="60"/>
        <v>2030</v>
      </c>
      <c r="K20" s="8">
        <f t="shared" si="97"/>
        <v>2068</v>
      </c>
      <c r="L20" s="8">
        <f t="shared" si="61"/>
        <v>2078</v>
      </c>
      <c r="M20" s="8">
        <f t="shared" si="98"/>
        <v>2018</v>
      </c>
      <c r="N20" s="8">
        <f t="shared" si="62"/>
        <v>2028</v>
      </c>
      <c r="O20" s="8">
        <f t="shared" si="99"/>
        <v>2066</v>
      </c>
      <c r="P20" s="8">
        <f t="shared" si="63"/>
        <v>2076</v>
      </c>
      <c r="Q20" s="8">
        <f t="shared" si="100"/>
        <v>2016</v>
      </c>
      <c r="R20" s="8">
        <f t="shared" si="64"/>
        <v>2026</v>
      </c>
      <c r="S20" s="8">
        <f t="shared" si="101"/>
        <v>2064</v>
      </c>
      <c r="T20" s="8">
        <f t="shared" si="65"/>
        <v>2074</v>
      </c>
      <c r="U20" s="8">
        <f t="shared" si="102"/>
        <v>2014</v>
      </c>
      <c r="V20" s="8">
        <f t="shared" si="66"/>
        <v>2024</v>
      </c>
      <c r="W20" s="8">
        <f t="shared" si="103"/>
        <v>2062</v>
      </c>
      <c r="X20" s="8">
        <f t="shared" si="67"/>
        <v>2072</v>
      </c>
      <c r="Y20" s="8">
        <f t="shared" si="104"/>
        <v>2012</v>
      </c>
      <c r="Z20" s="8">
        <f t="shared" si="68"/>
        <v>2022</v>
      </c>
      <c r="AA20" s="8">
        <f t="shared" si="105"/>
        <v>2060</v>
      </c>
      <c r="AB20" s="8">
        <f t="shared" si="69"/>
        <v>2070</v>
      </c>
      <c r="AC20" s="8">
        <f t="shared" si="106"/>
        <v>2010</v>
      </c>
      <c r="AD20" s="8">
        <f t="shared" si="70"/>
        <v>2020</v>
      </c>
      <c r="AE20" s="8">
        <f t="shared" si="107"/>
        <v>2058</v>
      </c>
      <c r="AF20" s="8">
        <f t="shared" si="71"/>
        <v>2068</v>
      </c>
      <c r="AG20" s="8">
        <f t="shared" si="108"/>
        <v>2008</v>
      </c>
      <c r="AH20" s="8">
        <f t="shared" si="72"/>
        <v>2018</v>
      </c>
      <c r="AI20" s="8">
        <f t="shared" si="109"/>
        <v>2056</v>
      </c>
      <c r="AJ20" s="8">
        <f t="shared" si="73"/>
        <v>2066</v>
      </c>
      <c r="AK20" s="8">
        <f t="shared" si="110"/>
        <v>2006</v>
      </c>
      <c r="AL20" s="8">
        <f t="shared" si="74"/>
        <v>2016</v>
      </c>
      <c r="AM20" s="8">
        <f t="shared" si="111"/>
        <v>2054</v>
      </c>
      <c r="AN20" s="8">
        <f t="shared" si="59"/>
        <v>2064</v>
      </c>
      <c r="AO20" s="8">
        <f t="shared" si="112"/>
        <v>2004</v>
      </c>
      <c r="AP20" s="8">
        <f t="shared" si="75"/>
        <v>2014</v>
      </c>
      <c r="AQ20" s="8">
        <f t="shared" si="113"/>
        <v>2052</v>
      </c>
      <c r="AR20" s="8">
        <f t="shared" si="76"/>
        <v>2062</v>
      </c>
      <c r="AS20" s="8">
        <f t="shared" si="114"/>
        <v>2002</v>
      </c>
      <c r="AT20" s="8">
        <f t="shared" si="77"/>
        <v>2012</v>
      </c>
      <c r="AU20" s="8">
        <f t="shared" si="115"/>
        <v>2050</v>
      </c>
      <c r="AV20" s="8">
        <f t="shared" si="78"/>
        <v>2060</v>
      </c>
      <c r="AW20" s="8">
        <f t="shared" si="116"/>
        <v>2098</v>
      </c>
      <c r="AX20" s="8">
        <f t="shared" si="79"/>
        <v>2010</v>
      </c>
      <c r="AY20" s="8">
        <f t="shared" si="117"/>
        <v>2048</v>
      </c>
      <c r="AZ20" s="8">
        <f t="shared" si="80"/>
        <v>2058</v>
      </c>
      <c r="BA20" s="8">
        <f t="shared" si="118"/>
        <v>2096</v>
      </c>
      <c r="BB20" s="8">
        <f t="shared" si="81"/>
        <v>2008</v>
      </c>
      <c r="BC20" s="8">
        <f t="shared" si="119"/>
        <v>2046</v>
      </c>
      <c r="BD20" s="8">
        <f t="shared" si="82"/>
        <v>2056</v>
      </c>
      <c r="BE20" s="8">
        <f t="shared" si="120"/>
        <v>2094</v>
      </c>
      <c r="BF20" s="8">
        <f t="shared" si="83"/>
        <v>2006</v>
      </c>
      <c r="BG20" s="8">
        <f t="shared" si="121"/>
        <v>2044</v>
      </c>
      <c r="BH20" s="8">
        <f t="shared" si="84"/>
        <v>2054</v>
      </c>
      <c r="BI20" s="8">
        <f t="shared" si="122"/>
        <v>2092</v>
      </c>
      <c r="BJ20" s="8">
        <f t="shared" si="85"/>
        <v>2004</v>
      </c>
      <c r="BK20" s="8">
        <f t="shared" si="123"/>
        <v>2042</v>
      </c>
      <c r="BL20" s="8">
        <f t="shared" si="86"/>
        <v>2052</v>
      </c>
      <c r="BM20" s="8">
        <f t="shared" si="124"/>
        <v>2090</v>
      </c>
      <c r="BN20" s="8">
        <f t="shared" si="87"/>
        <v>2002</v>
      </c>
      <c r="BO20" s="8">
        <f t="shared" si="125"/>
        <v>2040</v>
      </c>
      <c r="BP20" s="8">
        <f t="shared" si="88"/>
        <v>2050</v>
      </c>
      <c r="BQ20" s="8">
        <f t="shared" si="126"/>
        <v>2088</v>
      </c>
      <c r="BR20" s="8">
        <f t="shared" si="89"/>
        <v>2098</v>
      </c>
      <c r="BS20" s="8">
        <f t="shared" si="127"/>
        <v>2038</v>
      </c>
      <c r="BT20" s="8">
        <f t="shared" si="90"/>
        <v>2048</v>
      </c>
      <c r="BU20" s="8">
        <f t="shared" si="128"/>
        <v>2086</v>
      </c>
      <c r="BV20" s="8">
        <f t="shared" si="91"/>
        <v>2096</v>
      </c>
      <c r="BW20" s="8">
        <f t="shared" si="129"/>
        <v>2036</v>
      </c>
      <c r="BX20" s="8">
        <f t="shared" si="92"/>
        <v>2046</v>
      </c>
      <c r="BY20" s="8">
        <f t="shared" si="130"/>
        <v>2084</v>
      </c>
      <c r="BZ20" s="8">
        <f t="shared" si="93"/>
        <v>2094</v>
      </c>
      <c r="CA20" s="8">
        <f t="shared" si="131"/>
        <v>2034</v>
      </c>
      <c r="CB20" s="8">
        <f t="shared" si="94"/>
        <v>2044</v>
      </c>
      <c r="CC20" s="8">
        <f t="shared" si="131"/>
        <v>2082</v>
      </c>
      <c r="CD20" s="8">
        <f t="shared" si="95"/>
        <v>2092</v>
      </c>
      <c r="CE20" s="8">
        <f t="shared" si="131"/>
        <v>2032</v>
      </c>
      <c r="CF20" s="8">
        <f t="shared" si="95"/>
        <v>2042</v>
      </c>
      <c r="CG20" s="8">
        <f t="shared" si="131"/>
        <v>2080</v>
      </c>
      <c r="CH20" s="8">
        <f t="shared" si="95"/>
        <v>2090</v>
      </c>
      <c r="CI20" s="8">
        <f t="shared" si="131"/>
        <v>2030</v>
      </c>
      <c r="CJ20" s="8">
        <f t="shared" si="95"/>
        <v>2040</v>
      </c>
      <c r="CK20" s="8">
        <f t="shared" si="131"/>
        <v>2078</v>
      </c>
      <c r="CL20" s="8">
        <f t="shared" si="95"/>
        <v>2088</v>
      </c>
      <c r="CM20" s="8">
        <f t="shared" si="131"/>
        <v>2028</v>
      </c>
      <c r="CN20" s="8">
        <f t="shared" si="95"/>
        <v>2038</v>
      </c>
      <c r="CO20" s="8">
        <f t="shared" si="131"/>
        <v>2076</v>
      </c>
      <c r="CP20" s="8">
        <f t="shared" si="95"/>
        <v>2086</v>
      </c>
      <c r="CQ20" s="8">
        <f t="shared" si="132"/>
        <v>2026</v>
      </c>
      <c r="CR20" s="8">
        <f t="shared" si="95"/>
        <v>2036</v>
      </c>
      <c r="CS20" s="8">
        <f t="shared" si="132"/>
        <v>2074</v>
      </c>
      <c r="CT20" s="8">
        <f t="shared" si="96"/>
        <v>2084</v>
      </c>
      <c r="CU20" s="8">
        <f t="shared" si="132"/>
        <v>2024</v>
      </c>
      <c r="CV20" s="8">
        <f t="shared" si="96"/>
        <v>2034</v>
      </c>
      <c r="CW20" s="8">
        <f t="shared" si="132"/>
        <v>2072</v>
      </c>
      <c r="CX20" s="8">
        <f t="shared" si="96"/>
        <v>2082</v>
      </c>
      <c r="CY20" s="8">
        <f t="shared" si="132"/>
        <v>2022</v>
      </c>
      <c r="CZ20" s="8">
        <f t="shared" si="96"/>
        <v>2032</v>
      </c>
      <c r="DA20" s="8">
        <f t="shared" si="132"/>
        <v>2070</v>
      </c>
      <c r="DB20" s="13">
        <f t="shared" si="96"/>
        <v>2080</v>
      </c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9"/>
      <c r="DO20" s="9"/>
      <c r="DP20" s="9"/>
      <c r="DQ20" s="9"/>
      <c r="DR20" s="9"/>
      <c r="DS20" s="9"/>
      <c r="DT20" s="9"/>
      <c r="DU20" s="9"/>
      <c r="DV20" s="9"/>
      <c r="DW20" s="10"/>
    </row>
    <row r="21" spans="1:127" ht="12.75">
      <c r="A21" s="1"/>
      <c r="B21" s="14"/>
      <c r="C21" s="14"/>
      <c r="D21" s="14"/>
      <c r="E21" s="3"/>
      <c r="F21" s="3"/>
      <c r="G21" s="14"/>
      <c r="H21" s="4">
        <v>21</v>
      </c>
      <c r="I21" s="12">
        <f t="shared" si="133"/>
        <v>2121</v>
      </c>
      <c r="J21" s="8">
        <f t="shared" si="60"/>
        <v>2129</v>
      </c>
      <c r="K21" s="8">
        <f t="shared" si="97"/>
        <v>2169</v>
      </c>
      <c r="L21" s="8">
        <f t="shared" si="61"/>
        <v>2177</v>
      </c>
      <c r="M21" s="8">
        <f t="shared" si="98"/>
        <v>2119</v>
      </c>
      <c r="N21" s="8">
        <f t="shared" si="62"/>
        <v>2127</v>
      </c>
      <c r="O21" s="8">
        <f t="shared" si="99"/>
        <v>2167</v>
      </c>
      <c r="P21" s="8">
        <f t="shared" si="63"/>
        <v>2175</v>
      </c>
      <c r="Q21" s="8">
        <f t="shared" si="100"/>
        <v>2117</v>
      </c>
      <c r="R21" s="8">
        <f t="shared" si="64"/>
        <v>2125</v>
      </c>
      <c r="S21" s="8">
        <f t="shared" si="101"/>
        <v>2165</v>
      </c>
      <c r="T21" s="8">
        <f t="shared" si="65"/>
        <v>2173</v>
      </c>
      <c r="U21" s="8">
        <f t="shared" si="102"/>
        <v>2115</v>
      </c>
      <c r="V21" s="8">
        <f t="shared" si="66"/>
        <v>2123</v>
      </c>
      <c r="W21" s="8">
        <f t="shared" si="103"/>
        <v>2163</v>
      </c>
      <c r="X21" s="8">
        <f t="shared" si="67"/>
        <v>2171</v>
      </c>
      <c r="Y21" s="8">
        <f t="shared" si="104"/>
        <v>2113</v>
      </c>
      <c r="Z21" s="8">
        <f t="shared" si="68"/>
        <v>2121</v>
      </c>
      <c r="AA21" s="8">
        <f t="shared" si="105"/>
        <v>2161</v>
      </c>
      <c r="AB21" s="8">
        <f t="shared" si="69"/>
        <v>2169</v>
      </c>
      <c r="AC21" s="8">
        <f t="shared" si="106"/>
        <v>2111</v>
      </c>
      <c r="AD21" s="8">
        <f t="shared" si="70"/>
        <v>2119</v>
      </c>
      <c r="AE21" s="8">
        <f t="shared" si="107"/>
        <v>2159</v>
      </c>
      <c r="AF21" s="8">
        <f t="shared" si="71"/>
        <v>2167</v>
      </c>
      <c r="AG21" s="8">
        <f t="shared" si="108"/>
        <v>2109</v>
      </c>
      <c r="AH21" s="8">
        <f t="shared" si="72"/>
        <v>2117</v>
      </c>
      <c r="AI21" s="8">
        <f t="shared" si="109"/>
        <v>2157</v>
      </c>
      <c r="AJ21" s="8">
        <f t="shared" si="73"/>
        <v>2165</v>
      </c>
      <c r="AK21" s="8">
        <f t="shared" si="110"/>
        <v>2107</v>
      </c>
      <c r="AL21" s="8">
        <f t="shared" si="74"/>
        <v>2115</v>
      </c>
      <c r="AM21" s="8">
        <f t="shared" si="111"/>
        <v>2155</v>
      </c>
      <c r="AN21" s="8">
        <f t="shared" si="59"/>
        <v>2163</v>
      </c>
      <c r="AO21" s="8">
        <f t="shared" si="112"/>
        <v>2105</v>
      </c>
      <c r="AP21" s="8">
        <f t="shared" si="75"/>
        <v>2113</v>
      </c>
      <c r="AQ21" s="8">
        <f t="shared" si="113"/>
        <v>2153</v>
      </c>
      <c r="AR21" s="8">
        <f t="shared" si="76"/>
        <v>2161</v>
      </c>
      <c r="AS21" s="8">
        <f t="shared" si="114"/>
        <v>2103</v>
      </c>
      <c r="AT21" s="8">
        <f t="shared" si="77"/>
        <v>2111</v>
      </c>
      <c r="AU21" s="8">
        <f t="shared" si="115"/>
        <v>2151</v>
      </c>
      <c r="AV21" s="8">
        <f t="shared" si="78"/>
        <v>2159</v>
      </c>
      <c r="AW21" s="8">
        <f t="shared" si="116"/>
        <v>2101</v>
      </c>
      <c r="AX21" s="8">
        <f t="shared" si="79"/>
        <v>2109</v>
      </c>
      <c r="AY21" s="8">
        <f t="shared" si="117"/>
        <v>2149</v>
      </c>
      <c r="AZ21" s="8">
        <f t="shared" si="80"/>
        <v>2157</v>
      </c>
      <c r="BA21" s="8">
        <f t="shared" si="118"/>
        <v>2197</v>
      </c>
      <c r="BB21" s="8">
        <f t="shared" si="81"/>
        <v>2107</v>
      </c>
      <c r="BC21" s="8">
        <f t="shared" si="119"/>
        <v>2147</v>
      </c>
      <c r="BD21" s="8">
        <f t="shared" si="82"/>
        <v>2155</v>
      </c>
      <c r="BE21" s="8">
        <f t="shared" si="120"/>
        <v>2195</v>
      </c>
      <c r="BF21" s="8">
        <f t="shared" si="83"/>
        <v>2105</v>
      </c>
      <c r="BG21" s="8">
        <f t="shared" si="121"/>
        <v>2145</v>
      </c>
      <c r="BH21" s="8">
        <f t="shared" si="84"/>
        <v>2153</v>
      </c>
      <c r="BI21" s="8">
        <f t="shared" si="122"/>
        <v>2193</v>
      </c>
      <c r="BJ21" s="8">
        <f t="shared" si="85"/>
        <v>2103</v>
      </c>
      <c r="BK21" s="8">
        <f t="shared" si="123"/>
        <v>2143</v>
      </c>
      <c r="BL21" s="8">
        <f t="shared" si="86"/>
        <v>2151</v>
      </c>
      <c r="BM21" s="8">
        <f t="shared" si="124"/>
        <v>2191</v>
      </c>
      <c r="BN21" s="8">
        <f t="shared" si="87"/>
        <v>2101</v>
      </c>
      <c r="BO21" s="8">
        <f t="shared" si="125"/>
        <v>2141</v>
      </c>
      <c r="BP21" s="8">
        <f t="shared" si="88"/>
        <v>2149</v>
      </c>
      <c r="BQ21" s="8">
        <f t="shared" si="126"/>
        <v>2189</v>
      </c>
      <c r="BR21" s="8">
        <f t="shared" si="89"/>
        <v>2197</v>
      </c>
      <c r="BS21" s="8">
        <f t="shared" si="127"/>
        <v>2139</v>
      </c>
      <c r="BT21" s="8">
        <f t="shared" si="90"/>
        <v>2147</v>
      </c>
      <c r="BU21" s="8">
        <f t="shared" si="128"/>
        <v>2187</v>
      </c>
      <c r="BV21" s="8">
        <f t="shared" si="91"/>
        <v>2195</v>
      </c>
      <c r="BW21" s="8">
        <f t="shared" si="129"/>
        <v>2137</v>
      </c>
      <c r="BX21" s="8">
        <f t="shared" si="92"/>
        <v>2145</v>
      </c>
      <c r="BY21" s="8">
        <f t="shared" si="130"/>
        <v>2185</v>
      </c>
      <c r="BZ21" s="8">
        <f t="shared" si="93"/>
        <v>2193</v>
      </c>
      <c r="CA21" s="8">
        <f t="shared" si="131"/>
        <v>2135</v>
      </c>
      <c r="CB21" s="8">
        <f t="shared" si="94"/>
        <v>2143</v>
      </c>
      <c r="CC21" s="8">
        <f t="shared" si="131"/>
        <v>2183</v>
      </c>
      <c r="CD21" s="8">
        <f t="shared" si="95"/>
        <v>2191</v>
      </c>
      <c r="CE21" s="8">
        <f t="shared" si="131"/>
        <v>2133</v>
      </c>
      <c r="CF21" s="8">
        <f t="shared" si="95"/>
        <v>2141</v>
      </c>
      <c r="CG21" s="8">
        <f t="shared" si="131"/>
        <v>2181</v>
      </c>
      <c r="CH21" s="8">
        <f t="shared" si="95"/>
        <v>2189</v>
      </c>
      <c r="CI21" s="8">
        <f t="shared" si="131"/>
        <v>2131</v>
      </c>
      <c r="CJ21" s="8">
        <f t="shared" si="95"/>
        <v>2139</v>
      </c>
      <c r="CK21" s="8">
        <f t="shared" si="131"/>
        <v>2179</v>
      </c>
      <c r="CL21" s="8">
        <f t="shared" si="95"/>
        <v>2187</v>
      </c>
      <c r="CM21" s="8">
        <f t="shared" si="131"/>
        <v>2129</v>
      </c>
      <c r="CN21" s="8">
        <f t="shared" si="95"/>
        <v>2137</v>
      </c>
      <c r="CO21" s="8">
        <f t="shared" si="131"/>
        <v>2177</v>
      </c>
      <c r="CP21" s="8">
        <f t="shared" si="95"/>
        <v>2185</v>
      </c>
      <c r="CQ21" s="8">
        <f t="shared" si="132"/>
        <v>2127</v>
      </c>
      <c r="CR21" s="8">
        <f t="shared" si="95"/>
        <v>2135</v>
      </c>
      <c r="CS21" s="8">
        <f t="shared" si="132"/>
        <v>2175</v>
      </c>
      <c r="CT21" s="8">
        <f t="shared" si="96"/>
        <v>2183</v>
      </c>
      <c r="CU21" s="8">
        <f t="shared" si="132"/>
        <v>2125</v>
      </c>
      <c r="CV21" s="8">
        <f t="shared" si="96"/>
        <v>2133</v>
      </c>
      <c r="CW21" s="8">
        <f t="shared" si="132"/>
        <v>2173</v>
      </c>
      <c r="CX21" s="8">
        <f t="shared" si="96"/>
        <v>2181</v>
      </c>
      <c r="CY21" s="8">
        <f t="shared" si="132"/>
        <v>2123</v>
      </c>
      <c r="CZ21" s="8">
        <f t="shared" si="96"/>
        <v>2131</v>
      </c>
      <c r="DA21" s="8">
        <f t="shared" si="132"/>
        <v>2171</v>
      </c>
      <c r="DB21" s="13">
        <f t="shared" si="96"/>
        <v>2179</v>
      </c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9"/>
      <c r="DO21" s="9"/>
      <c r="DP21" s="9"/>
      <c r="DQ21" s="9"/>
      <c r="DR21" s="9"/>
      <c r="DS21" s="9"/>
      <c r="DT21" s="9"/>
      <c r="DU21" s="9"/>
      <c r="DV21" s="9"/>
      <c r="DW21" s="10"/>
    </row>
    <row r="22" spans="1:127" ht="12.75">
      <c r="A22" s="1"/>
      <c r="B22" s="14"/>
      <c r="C22" s="14"/>
      <c r="D22" s="14"/>
      <c r="E22" s="3"/>
      <c r="F22" s="3"/>
      <c r="G22" s="14"/>
      <c r="H22" s="4">
        <v>22</v>
      </c>
      <c r="I22" s="12">
        <f t="shared" si="133"/>
        <v>2222</v>
      </c>
      <c r="J22" s="8">
        <f t="shared" si="60"/>
        <v>2228</v>
      </c>
      <c r="K22" s="8">
        <f t="shared" si="97"/>
        <v>2270</v>
      </c>
      <c r="L22" s="8">
        <f t="shared" si="61"/>
        <v>2276</v>
      </c>
      <c r="M22" s="8">
        <f t="shared" si="98"/>
        <v>2220</v>
      </c>
      <c r="N22" s="8">
        <f t="shared" si="62"/>
        <v>2226</v>
      </c>
      <c r="O22" s="8">
        <f t="shared" si="99"/>
        <v>2268</v>
      </c>
      <c r="P22" s="8">
        <f t="shared" si="63"/>
        <v>2274</v>
      </c>
      <c r="Q22" s="8">
        <f t="shared" si="100"/>
        <v>2218</v>
      </c>
      <c r="R22" s="8">
        <f t="shared" si="64"/>
        <v>2224</v>
      </c>
      <c r="S22" s="8">
        <f t="shared" si="101"/>
        <v>2266</v>
      </c>
      <c r="T22" s="8">
        <f t="shared" si="65"/>
        <v>2272</v>
      </c>
      <c r="U22" s="8">
        <f t="shared" si="102"/>
        <v>2216</v>
      </c>
      <c r="V22" s="8">
        <f t="shared" si="66"/>
        <v>2222</v>
      </c>
      <c r="W22" s="8">
        <f t="shared" si="103"/>
        <v>2264</v>
      </c>
      <c r="X22" s="8">
        <f t="shared" si="67"/>
        <v>2270</v>
      </c>
      <c r="Y22" s="8">
        <f t="shared" si="104"/>
        <v>2214</v>
      </c>
      <c r="Z22" s="8">
        <f t="shared" si="68"/>
        <v>2220</v>
      </c>
      <c r="AA22" s="8">
        <f t="shared" si="105"/>
        <v>2262</v>
      </c>
      <c r="AB22" s="8">
        <f t="shared" si="69"/>
        <v>2268</v>
      </c>
      <c r="AC22" s="8">
        <f t="shared" si="106"/>
        <v>2212</v>
      </c>
      <c r="AD22" s="8">
        <f t="shared" si="70"/>
        <v>2218</v>
      </c>
      <c r="AE22" s="8">
        <f t="shared" si="107"/>
        <v>2260</v>
      </c>
      <c r="AF22" s="8">
        <f t="shared" si="71"/>
        <v>2266</v>
      </c>
      <c r="AG22" s="8">
        <f t="shared" si="108"/>
        <v>2210</v>
      </c>
      <c r="AH22" s="8">
        <f t="shared" si="72"/>
        <v>2216</v>
      </c>
      <c r="AI22" s="8">
        <f t="shared" si="109"/>
        <v>2258</v>
      </c>
      <c r="AJ22" s="8">
        <f t="shared" si="73"/>
        <v>2264</v>
      </c>
      <c r="AK22" s="8">
        <f t="shared" si="110"/>
        <v>2208</v>
      </c>
      <c r="AL22" s="8">
        <f t="shared" si="74"/>
        <v>2214</v>
      </c>
      <c r="AM22" s="8">
        <f t="shared" si="111"/>
        <v>2256</v>
      </c>
      <c r="AN22" s="8">
        <f t="shared" si="59"/>
        <v>2262</v>
      </c>
      <c r="AO22" s="8">
        <f t="shared" si="112"/>
        <v>2206</v>
      </c>
      <c r="AP22" s="8">
        <f t="shared" si="75"/>
        <v>2212</v>
      </c>
      <c r="AQ22" s="8">
        <f t="shared" si="113"/>
        <v>2254</v>
      </c>
      <c r="AR22" s="8">
        <f t="shared" si="76"/>
        <v>2260</v>
      </c>
      <c r="AS22" s="8">
        <f t="shared" si="114"/>
        <v>2204</v>
      </c>
      <c r="AT22" s="8">
        <f t="shared" si="77"/>
        <v>2210</v>
      </c>
      <c r="AU22" s="8">
        <f t="shared" si="115"/>
        <v>2252</v>
      </c>
      <c r="AV22" s="8">
        <f t="shared" si="78"/>
        <v>2258</v>
      </c>
      <c r="AW22" s="8">
        <f t="shared" si="116"/>
        <v>2202</v>
      </c>
      <c r="AX22" s="8">
        <f t="shared" si="79"/>
        <v>2208</v>
      </c>
      <c r="AY22" s="8">
        <f t="shared" si="117"/>
        <v>2250</v>
      </c>
      <c r="AZ22" s="8">
        <f t="shared" si="80"/>
        <v>2256</v>
      </c>
      <c r="BA22" s="8">
        <f t="shared" si="118"/>
        <v>2298</v>
      </c>
      <c r="BB22" s="8">
        <f t="shared" si="81"/>
        <v>2206</v>
      </c>
      <c r="BC22" s="8">
        <f t="shared" si="119"/>
        <v>2248</v>
      </c>
      <c r="BD22" s="8">
        <f t="shared" si="82"/>
        <v>2254</v>
      </c>
      <c r="BE22" s="8">
        <f t="shared" si="120"/>
        <v>2296</v>
      </c>
      <c r="BF22" s="8">
        <f t="shared" si="83"/>
        <v>2204</v>
      </c>
      <c r="BG22" s="8">
        <f t="shared" si="121"/>
        <v>2246</v>
      </c>
      <c r="BH22" s="8">
        <f t="shared" si="84"/>
        <v>2252</v>
      </c>
      <c r="BI22" s="8">
        <f t="shared" si="122"/>
        <v>2294</v>
      </c>
      <c r="BJ22" s="8">
        <f t="shared" si="85"/>
        <v>2202</v>
      </c>
      <c r="BK22" s="8">
        <f t="shared" si="123"/>
        <v>2244</v>
      </c>
      <c r="BL22" s="8">
        <f t="shared" si="86"/>
        <v>2250</v>
      </c>
      <c r="BM22" s="8">
        <f t="shared" si="124"/>
        <v>2292</v>
      </c>
      <c r="BN22" s="8">
        <f t="shared" si="87"/>
        <v>2298</v>
      </c>
      <c r="BO22" s="8">
        <f t="shared" si="125"/>
        <v>2242</v>
      </c>
      <c r="BP22" s="8">
        <f t="shared" si="88"/>
        <v>2248</v>
      </c>
      <c r="BQ22" s="8">
        <f t="shared" si="126"/>
        <v>2290</v>
      </c>
      <c r="BR22" s="8">
        <f t="shared" si="89"/>
        <v>2296</v>
      </c>
      <c r="BS22" s="8">
        <f t="shared" si="127"/>
        <v>2240</v>
      </c>
      <c r="BT22" s="8">
        <f t="shared" si="90"/>
        <v>2246</v>
      </c>
      <c r="BU22" s="8">
        <f t="shared" si="128"/>
        <v>2288</v>
      </c>
      <c r="BV22" s="8">
        <f t="shared" si="91"/>
        <v>2294</v>
      </c>
      <c r="BW22" s="8">
        <f t="shared" si="129"/>
        <v>2238</v>
      </c>
      <c r="BX22" s="8">
        <f t="shared" si="92"/>
        <v>2244</v>
      </c>
      <c r="BY22" s="8">
        <f t="shared" si="130"/>
        <v>2286</v>
      </c>
      <c r="BZ22" s="8">
        <f t="shared" si="93"/>
        <v>2292</v>
      </c>
      <c r="CA22" s="8">
        <f t="shared" si="131"/>
        <v>2236</v>
      </c>
      <c r="CB22" s="8">
        <f t="shared" si="94"/>
        <v>2242</v>
      </c>
      <c r="CC22" s="8">
        <f t="shared" si="131"/>
        <v>2284</v>
      </c>
      <c r="CD22" s="8">
        <f t="shared" si="95"/>
        <v>2290</v>
      </c>
      <c r="CE22" s="8">
        <f t="shared" si="131"/>
        <v>2234</v>
      </c>
      <c r="CF22" s="8">
        <f t="shared" si="95"/>
        <v>2240</v>
      </c>
      <c r="CG22" s="8">
        <f t="shared" si="131"/>
        <v>2282</v>
      </c>
      <c r="CH22" s="8">
        <f t="shared" si="95"/>
        <v>2288</v>
      </c>
      <c r="CI22" s="8">
        <f t="shared" si="131"/>
        <v>2232</v>
      </c>
      <c r="CJ22" s="8">
        <f t="shared" si="95"/>
        <v>2238</v>
      </c>
      <c r="CK22" s="8">
        <f t="shared" si="131"/>
        <v>2280</v>
      </c>
      <c r="CL22" s="8">
        <f t="shared" si="95"/>
        <v>2286</v>
      </c>
      <c r="CM22" s="8">
        <f t="shared" si="131"/>
        <v>2230</v>
      </c>
      <c r="CN22" s="8">
        <f t="shared" si="95"/>
        <v>2236</v>
      </c>
      <c r="CO22" s="8">
        <f t="shared" si="131"/>
        <v>2278</v>
      </c>
      <c r="CP22" s="8">
        <f t="shared" si="95"/>
        <v>2284</v>
      </c>
      <c r="CQ22" s="8">
        <f t="shared" si="132"/>
        <v>2228</v>
      </c>
      <c r="CR22" s="8">
        <f t="shared" si="95"/>
        <v>2234</v>
      </c>
      <c r="CS22" s="8">
        <f t="shared" si="132"/>
        <v>2276</v>
      </c>
      <c r="CT22" s="8">
        <f t="shared" si="96"/>
        <v>2282</v>
      </c>
      <c r="CU22" s="8">
        <f t="shared" si="132"/>
        <v>2226</v>
      </c>
      <c r="CV22" s="8">
        <f t="shared" si="96"/>
        <v>2232</v>
      </c>
      <c r="CW22" s="8">
        <f t="shared" si="132"/>
        <v>2274</v>
      </c>
      <c r="CX22" s="8">
        <f t="shared" si="96"/>
        <v>2280</v>
      </c>
      <c r="CY22" s="8">
        <f t="shared" si="132"/>
        <v>2224</v>
      </c>
      <c r="CZ22" s="8">
        <f t="shared" si="96"/>
        <v>2230</v>
      </c>
      <c r="DA22" s="8">
        <f t="shared" si="132"/>
        <v>2272</v>
      </c>
      <c r="DB22" s="13">
        <f t="shared" si="96"/>
        <v>2278</v>
      </c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9"/>
      <c r="DO22" s="9"/>
      <c r="DP22" s="9"/>
      <c r="DQ22" s="9"/>
      <c r="DR22" s="9"/>
      <c r="DS22" s="9"/>
      <c r="DT22" s="9"/>
      <c r="DU22" s="9"/>
      <c r="DV22" s="9"/>
      <c r="DW22" s="10"/>
    </row>
    <row r="23" spans="1:127" ht="12.75">
      <c r="A23" s="1"/>
      <c r="B23" s="14"/>
      <c r="C23" s="14"/>
      <c r="D23" s="14"/>
      <c r="E23" s="3"/>
      <c r="F23" s="3"/>
      <c r="G23" s="14"/>
      <c r="H23" s="4">
        <v>23</v>
      </c>
      <c r="I23" s="12">
        <f t="shared" si="133"/>
        <v>2323</v>
      </c>
      <c r="J23" s="8">
        <f t="shared" si="60"/>
        <v>2327</v>
      </c>
      <c r="K23" s="8">
        <f t="shared" si="97"/>
        <v>2371</v>
      </c>
      <c r="L23" s="8">
        <f t="shared" si="61"/>
        <v>2375</v>
      </c>
      <c r="M23" s="8">
        <f t="shared" si="98"/>
        <v>2321</v>
      </c>
      <c r="N23" s="8">
        <f t="shared" si="62"/>
        <v>2325</v>
      </c>
      <c r="O23" s="8">
        <f t="shared" si="99"/>
        <v>2369</v>
      </c>
      <c r="P23" s="8">
        <f t="shared" si="63"/>
        <v>2373</v>
      </c>
      <c r="Q23" s="8">
        <f t="shared" si="100"/>
        <v>2319</v>
      </c>
      <c r="R23" s="8">
        <f t="shared" si="64"/>
        <v>2323</v>
      </c>
      <c r="S23" s="8">
        <f t="shared" si="101"/>
        <v>2367</v>
      </c>
      <c r="T23" s="8">
        <f t="shared" si="65"/>
        <v>2371</v>
      </c>
      <c r="U23" s="8">
        <f t="shared" si="102"/>
        <v>2317</v>
      </c>
      <c r="V23" s="8">
        <f t="shared" si="66"/>
        <v>2321</v>
      </c>
      <c r="W23" s="8">
        <f t="shared" si="103"/>
        <v>2365</v>
      </c>
      <c r="X23" s="8">
        <f t="shared" si="67"/>
        <v>2369</v>
      </c>
      <c r="Y23" s="8">
        <f t="shared" si="104"/>
        <v>2315</v>
      </c>
      <c r="Z23" s="8">
        <f t="shared" si="68"/>
        <v>2319</v>
      </c>
      <c r="AA23" s="8">
        <f t="shared" si="105"/>
        <v>2363</v>
      </c>
      <c r="AB23" s="8">
        <f t="shared" si="69"/>
        <v>2367</v>
      </c>
      <c r="AC23" s="8">
        <f t="shared" si="106"/>
        <v>2313</v>
      </c>
      <c r="AD23" s="8">
        <f t="shared" si="70"/>
        <v>2317</v>
      </c>
      <c r="AE23" s="8">
        <f t="shared" si="107"/>
        <v>2361</v>
      </c>
      <c r="AF23" s="8">
        <f t="shared" si="71"/>
        <v>2365</v>
      </c>
      <c r="AG23" s="8">
        <f t="shared" si="108"/>
        <v>2311</v>
      </c>
      <c r="AH23" s="8">
        <f t="shared" si="72"/>
        <v>2315</v>
      </c>
      <c r="AI23" s="8">
        <f t="shared" si="109"/>
        <v>2359</v>
      </c>
      <c r="AJ23" s="8">
        <f t="shared" si="73"/>
        <v>2363</v>
      </c>
      <c r="AK23" s="8">
        <f t="shared" si="110"/>
        <v>2309</v>
      </c>
      <c r="AL23" s="8">
        <f t="shared" si="74"/>
        <v>2313</v>
      </c>
      <c r="AM23" s="8">
        <f t="shared" si="111"/>
        <v>2357</v>
      </c>
      <c r="AN23" s="8">
        <f t="shared" si="59"/>
        <v>2361</v>
      </c>
      <c r="AO23" s="8">
        <f t="shared" si="112"/>
        <v>2307</v>
      </c>
      <c r="AP23" s="8">
        <f t="shared" si="75"/>
        <v>2311</v>
      </c>
      <c r="AQ23" s="8">
        <f t="shared" si="113"/>
        <v>2355</v>
      </c>
      <c r="AR23" s="8">
        <f t="shared" si="76"/>
        <v>2359</v>
      </c>
      <c r="AS23" s="8">
        <f t="shared" si="114"/>
        <v>2305</v>
      </c>
      <c r="AT23" s="8">
        <f t="shared" si="77"/>
        <v>2309</v>
      </c>
      <c r="AU23" s="8">
        <f t="shared" si="115"/>
        <v>2353</v>
      </c>
      <c r="AV23" s="8">
        <f t="shared" si="78"/>
        <v>2357</v>
      </c>
      <c r="AW23" s="8">
        <f t="shared" si="116"/>
        <v>2303</v>
      </c>
      <c r="AX23" s="8">
        <f t="shared" si="79"/>
        <v>2307</v>
      </c>
      <c r="AY23" s="8">
        <f t="shared" si="117"/>
        <v>2351</v>
      </c>
      <c r="AZ23" s="8">
        <f t="shared" si="80"/>
        <v>2355</v>
      </c>
      <c r="BA23" s="8">
        <f t="shared" si="118"/>
        <v>2301</v>
      </c>
      <c r="BB23" s="8">
        <f t="shared" si="81"/>
        <v>2305</v>
      </c>
      <c r="BC23" s="8">
        <f t="shared" si="119"/>
        <v>2349</v>
      </c>
      <c r="BD23" s="8">
        <f t="shared" si="82"/>
        <v>2353</v>
      </c>
      <c r="BE23" s="8">
        <f t="shared" si="120"/>
        <v>2397</v>
      </c>
      <c r="BF23" s="8">
        <f t="shared" si="83"/>
        <v>2303</v>
      </c>
      <c r="BG23" s="8">
        <f t="shared" si="121"/>
        <v>2347</v>
      </c>
      <c r="BH23" s="8">
        <f t="shared" si="84"/>
        <v>2351</v>
      </c>
      <c r="BI23" s="8">
        <f t="shared" si="122"/>
        <v>2395</v>
      </c>
      <c r="BJ23" s="8">
        <f t="shared" si="85"/>
        <v>2301</v>
      </c>
      <c r="BK23" s="8">
        <f t="shared" si="123"/>
        <v>2345</v>
      </c>
      <c r="BL23" s="8">
        <f t="shared" si="86"/>
        <v>2349</v>
      </c>
      <c r="BM23" s="8">
        <f t="shared" si="124"/>
        <v>2393</v>
      </c>
      <c r="BN23" s="8">
        <f t="shared" si="87"/>
        <v>2397</v>
      </c>
      <c r="BO23" s="8">
        <f t="shared" si="125"/>
        <v>2343</v>
      </c>
      <c r="BP23" s="8">
        <f t="shared" si="88"/>
        <v>2347</v>
      </c>
      <c r="BQ23" s="8">
        <f t="shared" si="126"/>
        <v>2391</v>
      </c>
      <c r="BR23" s="8">
        <f t="shared" si="89"/>
        <v>2395</v>
      </c>
      <c r="BS23" s="8">
        <f t="shared" si="127"/>
        <v>2341</v>
      </c>
      <c r="BT23" s="8">
        <f t="shared" si="90"/>
        <v>2345</v>
      </c>
      <c r="BU23" s="8">
        <f t="shared" si="128"/>
        <v>2389</v>
      </c>
      <c r="BV23" s="8">
        <f t="shared" si="91"/>
        <v>2393</v>
      </c>
      <c r="BW23" s="8">
        <f t="shared" si="129"/>
        <v>2339</v>
      </c>
      <c r="BX23" s="8">
        <f t="shared" si="92"/>
        <v>2343</v>
      </c>
      <c r="BY23" s="8">
        <f t="shared" si="130"/>
        <v>2387</v>
      </c>
      <c r="BZ23" s="8">
        <f t="shared" si="93"/>
        <v>2391</v>
      </c>
      <c r="CA23" s="8">
        <f t="shared" si="131"/>
        <v>2337</v>
      </c>
      <c r="CB23" s="8">
        <f t="shared" si="94"/>
        <v>2341</v>
      </c>
      <c r="CC23" s="8">
        <f t="shared" si="131"/>
        <v>2385</v>
      </c>
      <c r="CD23" s="8">
        <f t="shared" si="95"/>
        <v>2389</v>
      </c>
      <c r="CE23" s="8">
        <f t="shared" si="131"/>
        <v>2335</v>
      </c>
      <c r="CF23" s="8">
        <f t="shared" si="95"/>
        <v>2339</v>
      </c>
      <c r="CG23" s="8">
        <f t="shared" si="131"/>
        <v>2383</v>
      </c>
      <c r="CH23" s="8">
        <f t="shared" si="95"/>
        <v>2387</v>
      </c>
      <c r="CI23" s="8">
        <f t="shared" si="131"/>
        <v>2333</v>
      </c>
      <c r="CJ23" s="8">
        <f t="shared" si="95"/>
        <v>2337</v>
      </c>
      <c r="CK23" s="8">
        <f t="shared" si="131"/>
        <v>2381</v>
      </c>
      <c r="CL23" s="8">
        <f t="shared" si="95"/>
        <v>2385</v>
      </c>
      <c r="CM23" s="8">
        <f t="shared" si="131"/>
        <v>2331</v>
      </c>
      <c r="CN23" s="8">
        <f t="shared" si="95"/>
        <v>2335</v>
      </c>
      <c r="CO23" s="8">
        <f t="shared" si="131"/>
        <v>2379</v>
      </c>
      <c r="CP23" s="8">
        <f t="shared" si="95"/>
        <v>2383</v>
      </c>
      <c r="CQ23" s="8">
        <f t="shared" si="132"/>
        <v>2329</v>
      </c>
      <c r="CR23" s="8">
        <f t="shared" si="95"/>
        <v>2333</v>
      </c>
      <c r="CS23" s="8">
        <f t="shared" si="132"/>
        <v>2377</v>
      </c>
      <c r="CT23" s="8">
        <f t="shared" si="96"/>
        <v>2381</v>
      </c>
      <c r="CU23" s="8">
        <f t="shared" si="132"/>
        <v>2327</v>
      </c>
      <c r="CV23" s="8">
        <f t="shared" si="96"/>
        <v>2331</v>
      </c>
      <c r="CW23" s="8">
        <f t="shared" si="132"/>
        <v>2375</v>
      </c>
      <c r="CX23" s="8">
        <f t="shared" si="96"/>
        <v>2379</v>
      </c>
      <c r="CY23" s="8">
        <f t="shared" si="132"/>
        <v>2325</v>
      </c>
      <c r="CZ23" s="8">
        <f t="shared" si="96"/>
        <v>2329</v>
      </c>
      <c r="DA23" s="8">
        <f t="shared" si="132"/>
        <v>2373</v>
      </c>
      <c r="DB23" s="13">
        <f t="shared" si="96"/>
        <v>2377</v>
      </c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9"/>
      <c r="DO23" s="9"/>
      <c r="DP23" s="9"/>
      <c r="DQ23" s="9"/>
      <c r="DR23" s="9"/>
      <c r="DS23" s="9"/>
      <c r="DT23" s="9"/>
      <c r="DU23" s="9"/>
      <c r="DV23" s="9"/>
      <c r="DW23" s="10"/>
    </row>
    <row r="24" spans="1:127" ht="12.75">
      <c r="A24" s="1"/>
      <c r="B24" s="14"/>
      <c r="C24" s="14"/>
      <c r="D24" s="14"/>
      <c r="E24" s="3"/>
      <c r="F24" s="3"/>
      <c r="G24" s="14"/>
      <c r="H24" s="4">
        <v>24</v>
      </c>
      <c r="I24" s="12">
        <f t="shared" si="133"/>
        <v>2424</v>
      </c>
      <c r="J24" s="8">
        <f t="shared" si="60"/>
        <v>2426</v>
      </c>
      <c r="K24" s="8">
        <f t="shared" si="97"/>
        <v>2472</v>
      </c>
      <c r="L24" s="8">
        <f t="shared" si="61"/>
        <v>2474</v>
      </c>
      <c r="M24" s="8">
        <f t="shared" si="98"/>
        <v>2422</v>
      </c>
      <c r="N24" s="8">
        <f t="shared" si="62"/>
        <v>2424</v>
      </c>
      <c r="O24" s="8">
        <f t="shared" si="99"/>
        <v>2470</v>
      </c>
      <c r="P24" s="8">
        <f t="shared" si="63"/>
        <v>2472</v>
      </c>
      <c r="Q24" s="8">
        <f t="shared" si="100"/>
        <v>2420</v>
      </c>
      <c r="R24" s="8">
        <f t="shared" si="64"/>
        <v>2422</v>
      </c>
      <c r="S24" s="8">
        <f t="shared" si="101"/>
        <v>2468</v>
      </c>
      <c r="T24" s="8">
        <f t="shared" si="65"/>
        <v>2470</v>
      </c>
      <c r="U24" s="8">
        <f t="shared" si="102"/>
        <v>2418</v>
      </c>
      <c r="V24" s="8">
        <f t="shared" si="66"/>
        <v>2420</v>
      </c>
      <c r="W24" s="8">
        <f t="shared" si="103"/>
        <v>2466</v>
      </c>
      <c r="X24" s="8">
        <f t="shared" si="67"/>
        <v>2468</v>
      </c>
      <c r="Y24" s="8">
        <f t="shared" si="104"/>
        <v>2416</v>
      </c>
      <c r="Z24" s="8">
        <f t="shared" si="68"/>
        <v>2418</v>
      </c>
      <c r="AA24" s="8">
        <f t="shared" si="105"/>
        <v>2464</v>
      </c>
      <c r="AB24" s="8">
        <f t="shared" si="69"/>
        <v>2466</v>
      </c>
      <c r="AC24" s="8">
        <f t="shared" si="106"/>
        <v>2414</v>
      </c>
      <c r="AD24" s="8">
        <f t="shared" si="70"/>
        <v>2416</v>
      </c>
      <c r="AE24" s="8">
        <f t="shared" si="107"/>
        <v>2462</v>
      </c>
      <c r="AF24" s="8">
        <f t="shared" si="71"/>
        <v>2464</v>
      </c>
      <c r="AG24" s="8">
        <f t="shared" si="108"/>
        <v>2412</v>
      </c>
      <c r="AH24" s="8">
        <f t="shared" si="72"/>
        <v>2414</v>
      </c>
      <c r="AI24" s="8">
        <f t="shared" si="109"/>
        <v>2460</v>
      </c>
      <c r="AJ24" s="8">
        <f t="shared" si="73"/>
        <v>2462</v>
      </c>
      <c r="AK24" s="8">
        <f t="shared" si="110"/>
        <v>2410</v>
      </c>
      <c r="AL24" s="8">
        <f t="shared" si="74"/>
        <v>2412</v>
      </c>
      <c r="AM24" s="8">
        <f t="shared" si="111"/>
        <v>2458</v>
      </c>
      <c r="AN24" s="8">
        <f t="shared" si="59"/>
        <v>2460</v>
      </c>
      <c r="AO24" s="8">
        <f t="shared" si="112"/>
        <v>2408</v>
      </c>
      <c r="AP24" s="8">
        <f t="shared" si="75"/>
        <v>2410</v>
      </c>
      <c r="AQ24" s="8">
        <f t="shared" si="113"/>
        <v>2456</v>
      </c>
      <c r="AR24" s="8">
        <f t="shared" si="76"/>
        <v>2458</v>
      </c>
      <c r="AS24" s="8">
        <f t="shared" si="114"/>
        <v>2406</v>
      </c>
      <c r="AT24" s="8">
        <f t="shared" si="77"/>
        <v>2408</v>
      </c>
      <c r="AU24" s="8">
        <f t="shared" si="115"/>
        <v>2454</v>
      </c>
      <c r="AV24" s="8">
        <f t="shared" si="78"/>
        <v>2456</v>
      </c>
      <c r="AW24" s="8">
        <f t="shared" si="116"/>
        <v>2404</v>
      </c>
      <c r="AX24" s="8">
        <f t="shared" si="79"/>
        <v>2406</v>
      </c>
      <c r="AY24" s="8">
        <f t="shared" si="117"/>
        <v>2452</v>
      </c>
      <c r="AZ24" s="8">
        <f t="shared" si="80"/>
        <v>2454</v>
      </c>
      <c r="BA24" s="8">
        <f t="shared" si="118"/>
        <v>2402</v>
      </c>
      <c r="BB24" s="8">
        <f t="shared" si="81"/>
        <v>2404</v>
      </c>
      <c r="BC24" s="8">
        <f t="shared" si="119"/>
        <v>2450</v>
      </c>
      <c r="BD24" s="8">
        <f t="shared" si="82"/>
        <v>2452</v>
      </c>
      <c r="BE24" s="8">
        <f t="shared" si="120"/>
        <v>2498</v>
      </c>
      <c r="BF24" s="8">
        <f t="shared" si="83"/>
        <v>2402</v>
      </c>
      <c r="BG24" s="8">
        <f t="shared" si="121"/>
        <v>2448</v>
      </c>
      <c r="BH24" s="8">
        <f t="shared" si="84"/>
        <v>2450</v>
      </c>
      <c r="BI24" s="8">
        <f t="shared" si="122"/>
        <v>2496</v>
      </c>
      <c r="BJ24" s="8">
        <f t="shared" si="85"/>
        <v>2498</v>
      </c>
      <c r="BK24" s="8">
        <f t="shared" si="123"/>
        <v>2446</v>
      </c>
      <c r="BL24" s="8">
        <f t="shared" si="86"/>
        <v>2448</v>
      </c>
      <c r="BM24" s="8">
        <f t="shared" si="124"/>
        <v>2494</v>
      </c>
      <c r="BN24" s="8">
        <f t="shared" si="87"/>
        <v>2496</v>
      </c>
      <c r="BO24" s="8">
        <f t="shared" si="125"/>
        <v>2444</v>
      </c>
      <c r="BP24" s="8">
        <f t="shared" si="88"/>
        <v>2446</v>
      </c>
      <c r="BQ24" s="8">
        <f t="shared" si="126"/>
        <v>2492</v>
      </c>
      <c r="BR24" s="8">
        <f t="shared" si="89"/>
        <v>2494</v>
      </c>
      <c r="BS24" s="8">
        <f t="shared" si="127"/>
        <v>2442</v>
      </c>
      <c r="BT24" s="8">
        <f t="shared" si="90"/>
        <v>2444</v>
      </c>
      <c r="BU24" s="8">
        <f t="shared" si="128"/>
        <v>2490</v>
      </c>
      <c r="BV24" s="8">
        <f t="shared" si="91"/>
        <v>2492</v>
      </c>
      <c r="BW24" s="8">
        <f t="shared" si="129"/>
        <v>2440</v>
      </c>
      <c r="BX24" s="8">
        <f t="shared" si="92"/>
        <v>2442</v>
      </c>
      <c r="BY24" s="8">
        <f t="shared" si="130"/>
        <v>2488</v>
      </c>
      <c r="BZ24" s="8">
        <f t="shared" si="93"/>
        <v>2490</v>
      </c>
      <c r="CA24" s="8">
        <f t="shared" si="131"/>
        <v>2438</v>
      </c>
      <c r="CB24" s="8">
        <f t="shared" si="94"/>
        <v>2440</v>
      </c>
      <c r="CC24" s="8">
        <f t="shared" si="131"/>
        <v>2486</v>
      </c>
      <c r="CD24" s="8">
        <f t="shared" si="95"/>
        <v>2488</v>
      </c>
      <c r="CE24" s="8">
        <f t="shared" si="131"/>
        <v>2436</v>
      </c>
      <c r="CF24" s="8">
        <f t="shared" si="95"/>
        <v>2438</v>
      </c>
      <c r="CG24" s="8">
        <f t="shared" si="131"/>
        <v>2484</v>
      </c>
      <c r="CH24" s="8">
        <f t="shared" si="95"/>
        <v>2486</v>
      </c>
      <c r="CI24" s="8">
        <f t="shared" si="131"/>
        <v>2434</v>
      </c>
      <c r="CJ24" s="8">
        <f t="shared" si="95"/>
        <v>2436</v>
      </c>
      <c r="CK24" s="8">
        <f t="shared" si="131"/>
        <v>2482</v>
      </c>
      <c r="CL24" s="8">
        <f t="shared" si="95"/>
        <v>2484</v>
      </c>
      <c r="CM24" s="8">
        <f t="shared" si="131"/>
        <v>2432</v>
      </c>
      <c r="CN24" s="8">
        <f t="shared" si="95"/>
        <v>2434</v>
      </c>
      <c r="CO24" s="8">
        <f t="shared" si="131"/>
        <v>2480</v>
      </c>
      <c r="CP24" s="8">
        <f t="shared" si="95"/>
        <v>2482</v>
      </c>
      <c r="CQ24" s="8">
        <f t="shared" si="132"/>
        <v>2430</v>
      </c>
      <c r="CR24" s="8">
        <f t="shared" si="95"/>
        <v>2432</v>
      </c>
      <c r="CS24" s="8">
        <f t="shared" si="132"/>
        <v>2478</v>
      </c>
      <c r="CT24" s="8">
        <f t="shared" si="96"/>
        <v>2480</v>
      </c>
      <c r="CU24" s="8">
        <f t="shared" si="132"/>
        <v>2428</v>
      </c>
      <c r="CV24" s="8">
        <f t="shared" si="96"/>
        <v>2430</v>
      </c>
      <c r="CW24" s="8">
        <f t="shared" si="132"/>
        <v>2476</v>
      </c>
      <c r="CX24" s="8">
        <f t="shared" si="96"/>
        <v>2478</v>
      </c>
      <c r="CY24" s="8">
        <f t="shared" si="132"/>
        <v>2426</v>
      </c>
      <c r="CZ24" s="8">
        <f t="shared" si="96"/>
        <v>2428</v>
      </c>
      <c r="DA24" s="8">
        <f t="shared" si="132"/>
        <v>2474</v>
      </c>
      <c r="DB24" s="13">
        <f t="shared" si="96"/>
        <v>2476</v>
      </c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9"/>
      <c r="DO24" s="9"/>
      <c r="DP24" s="9"/>
      <c r="DQ24" s="9"/>
      <c r="DR24" s="9"/>
      <c r="DS24" s="9"/>
      <c r="DT24" s="9"/>
      <c r="DU24" s="9"/>
      <c r="DV24" s="9"/>
      <c r="DW24" s="10"/>
    </row>
    <row r="25" spans="1:127" ht="13.5" thickBot="1">
      <c r="A25" s="1"/>
      <c r="B25" s="14"/>
      <c r="C25" s="14"/>
      <c r="D25" s="14"/>
      <c r="E25" s="3"/>
      <c r="F25" s="3"/>
      <c r="G25" s="14"/>
      <c r="H25" s="4">
        <v>25</v>
      </c>
      <c r="I25" s="15">
        <f t="shared" si="133"/>
        <v>2525</v>
      </c>
      <c r="J25" s="16">
        <f aca="true" t="shared" si="134" ref="J25:CB25">IF(I25="","",IF(INT(I25/100)=$C$5,I25,IF(J26="","",IF(MOD(J26,100)+1&gt;$B$5,INT((J26-100)/100)*100+1,J26-99))))</f>
        <v>2525</v>
      </c>
      <c r="K25" s="16">
        <f t="shared" si="97"/>
        <v>2573</v>
      </c>
      <c r="L25" s="16">
        <f t="shared" si="134"/>
        <v>2573</v>
      </c>
      <c r="M25" s="16">
        <f t="shared" si="98"/>
        <v>2523</v>
      </c>
      <c r="N25" s="16">
        <f t="shared" si="134"/>
        <v>2523</v>
      </c>
      <c r="O25" s="16">
        <f t="shared" si="99"/>
        <v>2571</v>
      </c>
      <c r="P25" s="16">
        <f t="shared" si="134"/>
        <v>2571</v>
      </c>
      <c r="Q25" s="16">
        <f t="shared" si="100"/>
        <v>2521</v>
      </c>
      <c r="R25" s="16">
        <f t="shared" si="134"/>
        <v>2521</v>
      </c>
      <c r="S25" s="16">
        <f t="shared" si="101"/>
        <v>2569</v>
      </c>
      <c r="T25" s="16">
        <f t="shared" si="134"/>
        <v>2569</v>
      </c>
      <c r="U25" s="16">
        <f t="shared" si="102"/>
        <v>2519</v>
      </c>
      <c r="V25" s="16">
        <f t="shared" si="134"/>
        <v>2519</v>
      </c>
      <c r="W25" s="16">
        <f t="shared" si="103"/>
        <v>2567</v>
      </c>
      <c r="X25" s="16">
        <f t="shared" si="134"/>
        <v>2567</v>
      </c>
      <c r="Y25" s="16">
        <f t="shared" si="104"/>
        <v>2517</v>
      </c>
      <c r="Z25" s="16">
        <f t="shared" si="134"/>
        <v>2517</v>
      </c>
      <c r="AA25" s="16">
        <f t="shared" si="105"/>
        <v>2565</v>
      </c>
      <c r="AB25" s="16">
        <f t="shared" si="134"/>
        <v>2565</v>
      </c>
      <c r="AC25" s="16">
        <f t="shared" si="106"/>
        <v>2515</v>
      </c>
      <c r="AD25" s="16">
        <f t="shared" si="134"/>
        <v>2515</v>
      </c>
      <c r="AE25" s="16">
        <f t="shared" si="107"/>
        <v>2563</v>
      </c>
      <c r="AF25" s="16">
        <f t="shared" si="134"/>
        <v>2563</v>
      </c>
      <c r="AG25" s="16">
        <f t="shared" si="108"/>
        <v>2513</v>
      </c>
      <c r="AH25" s="16">
        <f t="shared" si="134"/>
        <v>2513</v>
      </c>
      <c r="AI25" s="16">
        <f t="shared" si="109"/>
        <v>2561</v>
      </c>
      <c r="AJ25" s="16">
        <f t="shared" si="134"/>
        <v>2561</v>
      </c>
      <c r="AK25" s="16">
        <f t="shared" si="110"/>
        <v>2511</v>
      </c>
      <c r="AL25" s="16">
        <f t="shared" si="134"/>
        <v>2511</v>
      </c>
      <c r="AM25" s="16">
        <f t="shared" si="111"/>
        <v>2559</v>
      </c>
      <c r="AN25" s="16">
        <f t="shared" si="134"/>
        <v>2559</v>
      </c>
      <c r="AO25" s="16">
        <f t="shared" si="112"/>
        <v>2509</v>
      </c>
      <c r="AP25" s="16">
        <f t="shared" si="134"/>
        <v>2509</v>
      </c>
      <c r="AQ25" s="16">
        <f t="shared" si="113"/>
        <v>2557</v>
      </c>
      <c r="AR25" s="16">
        <f t="shared" si="134"/>
        <v>2557</v>
      </c>
      <c r="AS25" s="16">
        <f t="shared" si="114"/>
        <v>2507</v>
      </c>
      <c r="AT25" s="16">
        <f t="shared" si="134"/>
        <v>2507</v>
      </c>
      <c r="AU25" s="16">
        <f t="shared" si="115"/>
        <v>2555</v>
      </c>
      <c r="AV25" s="16">
        <f t="shared" si="134"/>
        <v>2555</v>
      </c>
      <c r="AW25" s="16">
        <f t="shared" si="116"/>
        <v>2505</v>
      </c>
      <c r="AX25" s="16">
        <f t="shared" si="134"/>
        <v>2505</v>
      </c>
      <c r="AY25" s="16">
        <f t="shared" si="117"/>
        <v>2553</v>
      </c>
      <c r="AZ25" s="16">
        <f t="shared" si="134"/>
        <v>2553</v>
      </c>
      <c r="BA25" s="16">
        <f t="shared" si="118"/>
        <v>2503</v>
      </c>
      <c r="BB25" s="16">
        <f t="shared" si="134"/>
        <v>2503</v>
      </c>
      <c r="BC25" s="16">
        <f t="shared" si="119"/>
        <v>2551</v>
      </c>
      <c r="BD25" s="16">
        <f t="shared" si="134"/>
        <v>2551</v>
      </c>
      <c r="BE25" s="16">
        <f t="shared" si="120"/>
        <v>2501</v>
      </c>
      <c r="BF25" s="16">
        <f t="shared" si="134"/>
        <v>2501</v>
      </c>
      <c r="BG25" s="16">
        <f t="shared" si="121"/>
        <v>2549</v>
      </c>
      <c r="BH25" s="16">
        <f t="shared" si="134"/>
        <v>2549</v>
      </c>
      <c r="BI25" s="16">
        <f t="shared" si="122"/>
        <v>2597</v>
      </c>
      <c r="BJ25" s="16">
        <f t="shared" si="134"/>
        <v>2597</v>
      </c>
      <c r="BK25" s="16">
        <f t="shared" si="123"/>
        <v>2547</v>
      </c>
      <c r="BL25" s="16">
        <f t="shared" si="134"/>
        <v>2547</v>
      </c>
      <c r="BM25" s="16">
        <f t="shared" si="124"/>
        <v>2595</v>
      </c>
      <c r="BN25" s="16">
        <f t="shared" si="134"/>
        <v>2595</v>
      </c>
      <c r="BO25" s="16">
        <f t="shared" si="125"/>
        <v>2545</v>
      </c>
      <c r="BP25" s="16">
        <f t="shared" si="134"/>
        <v>2545</v>
      </c>
      <c r="BQ25" s="16">
        <f t="shared" si="126"/>
        <v>2593</v>
      </c>
      <c r="BR25" s="16">
        <f t="shared" si="134"/>
        <v>2593</v>
      </c>
      <c r="BS25" s="16">
        <f t="shared" si="127"/>
        <v>2543</v>
      </c>
      <c r="BT25" s="16">
        <f t="shared" si="134"/>
        <v>2543</v>
      </c>
      <c r="BU25" s="16">
        <f t="shared" si="128"/>
        <v>2591</v>
      </c>
      <c r="BV25" s="16">
        <f t="shared" si="134"/>
        <v>2591</v>
      </c>
      <c r="BW25" s="16">
        <f t="shared" si="129"/>
        <v>2541</v>
      </c>
      <c r="BX25" s="16">
        <f t="shared" si="134"/>
        <v>2541</v>
      </c>
      <c r="BY25" s="16">
        <f t="shared" si="130"/>
        <v>2589</v>
      </c>
      <c r="BZ25" s="16">
        <f t="shared" si="134"/>
        <v>2589</v>
      </c>
      <c r="CA25" s="16">
        <f t="shared" si="131"/>
        <v>2539</v>
      </c>
      <c r="CB25" s="16">
        <f t="shared" si="134"/>
        <v>2539</v>
      </c>
      <c r="CC25" s="16">
        <f t="shared" si="131"/>
        <v>2587</v>
      </c>
      <c r="CD25" s="16">
        <f t="shared" si="95"/>
        <v>2587</v>
      </c>
      <c r="CE25" s="16">
        <f t="shared" si="131"/>
        <v>2537</v>
      </c>
      <c r="CF25" s="16">
        <f t="shared" si="95"/>
        <v>2537</v>
      </c>
      <c r="CG25" s="16">
        <f t="shared" si="131"/>
        <v>2585</v>
      </c>
      <c r="CH25" s="16">
        <f t="shared" si="95"/>
        <v>2585</v>
      </c>
      <c r="CI25" s="16">
        <f t="shared" si="131"/>
        <v>2535</v>
      </c>
      <c r="CJ25" s="16">
        <f t="shared" si="95"/>
        <v>2535</v>
      </c>
      <c r="CK25" s="16">
        <f t="shared" si="131"/>
        <v>2583</v>
      </c>
      <c r="CL25" s="16">
        <f t="shared" si="95"/>
        <v>2583</v>
      </c>
      <c r="CM25" s="16">
        <f t="shared" si="131"/>
        <v>2533</v>
      </c>
      <c r="CN25" s="16">
        <f t="shared" si="95"/>
        <v>2533</v>
      </c>
      <c r="CO25" s="16">
        <f t="shared" si="131"/>
        <v>2581</v>
      </c>
      <c r="CP25" s="16">
        <f t="shared" si="95"/>
        <v>2581</v>
      </c>
      <c r="CQ25" s="16">
        <f t="shared" si="132"/>
        <v>2531</v>
      </c>
      <c r="CR25" s="16">
        <f t="shared" si="95"/>
        <v>2531</v>
      </c>
      <c r="CS25" s="16">
        <f t="shared" si="132"/>
        <v>2579</v>
      </c>
      <c r="CT25" s="16">
        <f t="shared" si="96"/>
        <v>2579</v>
      </c>
      <c r="CU25" s="16">
        <f t="shared" si="132"/>
        <v>2529</v>
      </c>
      <c r="CV25" s="16">
        <f t="shared" si="96"/>
        <v>2529</v>
      </c>
      <c r="CW25" s="16">
        <f t="shared" si="132"/>
        <v>2577</v>
      </c>
      <c r="CX25" s="16">
        <f t="shared" si="96"/>
        <v>2577</v>
      </c>
      <c r="CY25" s="16">
        <f t="shared" si="132"/>
        <v>2527</v>
      </c>
      <c r="CZ25" s="16">
        <f t="shared" si="96"/>
        <v>2527</v>
      </c>
      <c r="DA25" s="16">
        <f t="shared" si="132"/>
        <v>2575</v>
      </c>
      <c r="DB25" s="17">
        <f t="shared" si="96"/>
        <v>2575</v>
      </c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9"/>
      <c r="DO25" s="9"/>
      <c r="DP25" s="9"/>
      <c r="DQ25" s="9"/>
      <c r="DR25" s="9"/>
      <c r="DS25" s="9"/>
      <c r="DT25" s="9"/>
      <c r="DU25" s="9"/>
      <c r="DV25" s="9"/>
      <c r="DW25" s="10"/>
    </row>
    <row r="26" spans="1:127" ht="12.75">
      <c r="A26" s="1"/>
      <c r="B26" s="14"/>
      <c r="C26" s="14"/>
      <c r="D26" s="14"/>
      <c r="E26" s="3" t="s">
        <v>4</v>
      </c>
      <c r="F26" s="3"/>
      <c r="G26" s="14"/>
      <c r="H26" s="4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2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10"/>
      <c r="DO26" s="10"/>
      <c r="DP26" s="10"/>
      <c r="DQ26" s="10"/>
      <c r="DR26" s="10"/>
      <c r="DS26" s="10"/>
      <c r="DT26" s="10"/>
      <c r="DU26" s="10"/>
      <c r="DV26" s="10"/>
      <c r="DW26" s="10"/>
    </row>
    <row r="27" spans="1:127" ht="13.5" thickBot="1">
      <c r="A27" s="1"/>
      <c r="B27" s="1"/>
      <c r="C27" s="1"/>
      <c r="D27" s="1"/>
      <c r="E27" s="19"/>
      <c r="F27" s="19"/>
      <c r="G27" s="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DC27" s="10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10"/>
      <c r="DO27" s="10"/>
      <c r="DP27" s="10"/>
      <c r="DQ27" s="10"/>
      <c r="DR27" s="10"/>
      <c r="DS27" s="10"/>
      <c r="DT27" s="10"/>
      <c r="DU27" s="10"/>
      <c r="DV27" s="10"/>
      <c r="DW27" s="10"/>
    </row>
    <row r="28" spans="1:127" ht="12.75">
      <c r="A28" s="1"/>
      <c r="B28" s="1"/>
      <c r="C28" s="1"/>
      <c r="D28" s="1"/>
      <c r="E28" s="19"/>
      <c r="F28" s="19"/>
      <c r="G28" s="1"/>
      <c r="H28" s="23">
        <v>1</v>
      </c>
      <c r="I28" s="24">
        <v>1</v>
      </c>
      <c r="J28" s="25">
        <f ca="1">IF(J1="","",IF(COUNTIF(I1:J1,J1)=2,IF(OFFSET($I$54,INT(J1/100-1),MOD(J1-1,100))="V","S",IF(OFFSET($I$54,INT(J1/100-1),MOD(J1-1,100))="S","V",OFFSET($I$54,INT(J1/100-1),MOD(J1-1,100)))),""))</f>
      </c>
      <c r="K28" s="25">
        <f aca="true" ca="1" t="shared" si="135" ref="K28:K52">IF(K1="","",IF(COUNTIF(I1:K1,K1)=2,OFFSET($I$54,INT(K1/100-1),MOD(K1-1,100)),""))</f>
        <v>25</v>
      </c>
      <c r="L28" s="25">
        <f ca="1">IF(L1="","",IF(COUNTIF(I1:L1,L1)=2,IF(OFFSET($I$54,INT(L1/100-1),MOD(L1-1,100))="V","S",IF(OFFSET($I$54,INT(L1/100-1),MOD(L1-1,100))="S","V",OFFSET($I$54,INT(L1/100-1),MOD(L1-1,100)))),""))</f>
      </c>
      <c r="M28" s="25">
        <f aca="true" ca="1" t="shared" si="136" ref="M28:M52">IF(M1="","",IF(COUNTIF(I1:M1,M1)=2,OFFSET($I$54,INT(M1/100-1),MOD(M1-1,100)),""))</f>
        <v>49</v>
      </c>
      <c r="N28" s="25">
        <f ca="1">IF(N1="","",IF(COUNTIF(I1:N1,N1)=2,IF(OFFSET($I$54,INT(N1/100-1),MOD(N1-1,100))="V","S",IF(OFFSET($I$54,INT(N1/100-1),MOD(N1-1,100))="S","V",OFFSET($I$54,INT(N1/100-1),MOD(N1-1,100)))),""))</f>
      </c>
      <c r="O28" s="25">
        <f aca="true" ca="1" t="shared" si="137" ref="O28:O52">IF(O1="","",IF(COUNTIF(I1:O1,O1)=2,OFFSET($I$54,INT(O1/100-1),MOD(O1-1,100)),""))</f>
        <v>24</v>
      </c>
      <c r="P28" s="25">
        <f ca="1">IF(P1="","",IF(COUNTIF(I1:P1,P1)=2,IF(OFFSET($I$54,INT(P1/100-1),MOD(P1-1,100))="V","S",IF(OFFSET($I$54,INT(P1/100-1),MOD(P1-1,100))="S","V",OFFSET($I$54,INT(P1/100-1),MOD(P1-1,100)))),""))</f>
      </c>
      <c r="Q28" s="25">
        <f aca="true" ca="1" t="shared" si="138" ref="Q28:Q52">IF(Q1="","",IF(COUNTIF(I1:Q1,Q1)=2,OFFSET($I$54,INT(Q1/100-1),MOD(Q1-1,100)),""))</f>
        <v>48</v>
      </c>
      <c r="R28" s="25">
        <f ca="1">IF(R1="","",IF(COUNTIF(I1:R1,R1)=2,IF(OFFSET($I$54,INT(R1/100-1),MOD(R1-1,100))="V","S",IF(OFFSET($I$54,INT(R1/100-1),MOD(R1-1,100))="S","V",OFFSET($I$54,INT(R1/100-1),MOD(R1-1,100)))),""))</f>
      </c>
      <c r="S28" s="25">
        <f aca="true" ca="1" t="shared" si="139" ref="S28:S52">IF(S1="","",IF(COUNTIF(I1:S1,S1)=2,OFFSET($I$54,INT(S1/100-1),MOD(S1-1,100)),""))</f>
        <v>23</v>
      </c>
      <c r="T28" s="25">
        <f ca="1">IF(T1="","",IF(COUNTIF(I1:T1,T1)=2,IF(OFFSET($I$54,INT(T1/100-1),MOD(T1-1,100))="V","S",IF(OFFSET($I$54,INT(T1/100-1),MOD(T1-1,100))="S","V",OFFSET($I$54,INT(T1/100-1),MOD(T1-1,100)))),""))</f>
      </c>
      <c r="U28" s="25">
        <f aca="true" ca="1" t="shared" si="140" ref="U28:U52">IF(U1="","",IF(COUNTIF(I1:U1,U1)=2,OFFSET($I$54,INT(U1/100-1),MOD(U1-1,100)),""))</f>
        <v>47</v>
      </c>
      <c r="V28" s="25">
        <f ca="1">IF(V1="","",IF(COUNTIF(I1:V1,V1)=2,IF(OFFSET($I$54,INT(V1/100-1),MOD(V1-1,100))="V","S",IF(OFFSET($I$54,INT(V1/100-1),MOD(V1-1,100))="S","V",OFFSET($I$54,INT(V1/100-1),MOD(V1-1,100)))),""))</f>
      </c>
      <c r="W28" s="25">
        <f aca="true" ca="1" t="shared" si="141" ref="W28:W52">IF(W1="","",IF(COUNTIF(I1:W1,W1)=2,OFFSET($I$54,INT(W1/100-1),MOD(W1-1,100)),""))</f>
        <v>22</v>
      </c>
      <c r="X28" s="25">
        <f ca="1">IF(X1="","",IF(COUNTIF(I1:X1,X1)=2,IF(OFFSET($I$54,INT(X1/100-1),MOD(X1-1,100))="V","S",IF(OFFSET($I$54,INT(X1/100-1),MOD(X1-1,100))="S","V",OFFSET($I$54,INT(X1/100-1),MOD(X1-1,100)))),""))</f>
      </c>
      <c r="Y28" s="25">
        <f aca="true" ca="1" t="shared" si="142" ref="Y28:Y52">IF(Y1="","",IF(COUNTIF(I1:Y1,Y1)=2,OFFSET($I$54,INT(Y1/100-1),MOD(Y1-1,100)),""))</f>
        <v>46</v>
      </c>
      <c r="Z28" s="25">
        <f ca="1">IF(Z1="","",IF(COUNTIF(I1:Z1,Z1)=2,IF(OFFSET($I$54,INT(Z1/100-1),MOD(Z1-1,100))="V","S",IF(OFFSET($I$54,INT(Z1/100-1),MOD(Z1-1,100))="S","V",OFFSET($I$54,INT(Z1/100-1),MOD(Z1-1,100)))),""))</f>
      </c>
      <c r="AA28" s="25">
        <f aca="true" ca="1" t="shared" si="143" ref="AA28:AA52">IF(AA1="","",IF(COUNTIF(I1:AA1,AA1)=2,OFFSET($I$54,INT(AA1/100-1),MOD(AA1-1,100)),""))</f>
        <v>21</v>
      </c>
      <c r="AB28" s="25">
        <f ca="1">IF(AB1="","",IF(COUNTIF(I1:AB1,AB1)=2,IF(OFFSET($I$54,INT(AB1/100-1),MOD(AB1-1,100))="V","S",IF(OFFSET($I$54,INT(AB1/100-1),MOD(AB1-1,100))="S","V",OFFSET($I$54,INT(AB1/100-1),MOD(AB1-1,100)))),""))</f>
      </c>
      <c r="AC28" s="25">
        <f aca="true" ca="1" t="shared" si="144" ref="AC28:AC52">IF(AC1="","",IF(COUNTIF(I1:AC1,AC1)=2,OFFSET($I$54,INT(AC1/100-1),MOD(AC1-1,100)),""))</f>
        <v>45</v>
      </c>
      <c r="AD28" s="25">
        <f ca="1">IF(AD1="","",IF(COUNTIF(I1:AD1,AD1)=2,IF(OFFSET($I$54,INT(AD1/100-1),MOD(AD1-1,100))="V","S",IF(OFFSET($I$54,INT(AD1/100-1),MOD(AD1-1,100))="S","V",OFFSET($I$54,INT(AD1/100-1),MOD(AD1-1,100)))),""))</f>
      </c>
      <c r="AE28" s="25">
        <f aca="true" ca="1" t="shared" si="145" ref="AE28:AE52">IF(AE1="","",IF(COUNTIF(I1:AE1,AE1)=2,OFFSET($I$54,INT(AE1/100-1),MOD(AE1-1,100)),""))</f>
        <v>20</v>
      </c>
      <c r="AF28" s="25">
        <f ca="1">IF(AF1="","",IF(COUNTIF(I1:AF1,AF1)=2,IF(OFFSET($I$54,INT(AF1/100-1),MOD(AF1-1,100))="V","S",IF(OFFSET($I$54,INT(AF1/100-1),MOD(AF1-1,100))="S","V",OFFSET($I$54,INT(AF1/100-1),MOD(AF1-1,100)))),""))</f>
      </c>
      <c r="AG28" s="25">
        <f aca="true" ca="1" t="shared" si="146" ref="AG28:AG52">IF(AG1="","",IF(COUNTIF(I1:AG1,AG1)=2,OFFSET($I$54,INT(AG1/100-1),MOD(AG1-1,100)),""))</f>
        <v>44</v>
      </c>
      <c r="AH28" s="25">
        <f ca="1">IF(AH1="","",IF(COUNTIF(I1:AH1,AH1)=2,IF(OFFSET($I$54,INT(AH1/100-1),MOD(AH1-1,100))="V","S",IF(OFFSET($I$54,INT(AH1/100-1),MOD(AH1-1,100))="S","V",OFFSET($I$54,INT(AH1/100-1),MOD(AH1-1,100)))),""))</f>
      </c>
      <c r="AI28" s="25">
        <f aca="true" ca="1" t="shared" si="147" ref="AI28:AI52">IF(AI1="","",IF(COUNTIF(I1:AI1,AI1)=2,OFFSET($I$54,INT(AI1/100-1),MOD(AI1-1,100)),""))</f>
        <v>19</v>
      </c>
      <c r="AJ28" s="25">
        <f ca="1">IF(AJ1="","",IF(COUNTIF(I1:AJ1,AJ1)=2,IF(OFFSET($I$54,INT(AJ1/100-1),MOD(AJ1-1,100))="V","S",IF(OFFSET($I$54,INT(AJ1/100-1),MOD(AJ1-1,100))="S","V",OFFSET($I$54,INT(AJ1/100-1),MOD(AJ1-1,100)))),""))</f>
      </c>
      <c r="AK28" s="25">
        <f aca="true" ca="1" t="shared" si="148" ref="AK28:AK52">IF(AK1="","",IF(COUNTIF(I1:AK1,AK1)=2,OFFSET($I$54,INT(AK1/100-1),MOD(AK1-1,100)),""))</f>
        <v>43</v>
      </c>
      <c r="AL28" s="25">
        <f ca="1">IF(AL1="","",IF(COUNTIF(I1:AL1,AL1)=2,IF(OFFSET($I$54,INT(AL1/100-1),MOD(AL1-1,100))="V","S",IF(OFFSET($I$54,INT(AL1/100-1),MOD(AL1-1,100))="S","V",OFFSET($I$54,INT(AL1/100-1),MOD(AL1-1,100)))),""))</f>
      </c>
      <c r="AM28" s="25">
        <f aca="true" ca="1" t="shared" si="149" ref="AM28:AM52">IF(AM1="","",IF(COUNTIF(I1:AM1,AM1)=2,OFFSET($I$54,INT(AM1/100-1),MOD(AM1-1,100)),""))</f>
        <v>18</v>
      </c>
      <c r="AN28" s="25">
        <f ca="1">IF(AN1="","",IF(COUNTIF(I1:AN1,AN1)=2,IF(OFFSET($I$54,INT(AN1/100-1),MOD(AN1-1,100))="V","S",IF(OFFSET($I$54,INT(AN1/100-1),MOD(AN1-1,100))="S","V",OFFSET($I$54,INT(AN1/100-1),MOD(AN1-1,100)))),""))</f>
      </c>
      <c r="AO28" s="25">
        <f aca="true" ca="1" t="shared" si="150" ref="AO28:AO52">IF(AO1="","",IF(COUNTIF(I1:AO1,AO1)=2,OFFSET($I$54,INT(AO1/100-1),MOD(AO1-1,100)),""))</f>
        <v>42</v>
      </c>
      <c r="AP28" s="25">
        <f ca="1">IF(AP1="","",IF(COUNTIF(I1:AP1,AP1)=2,IF(OFFSET($I$54,INT(AP1/100-1),MOD(AP1-1,100))="V","S",IF(OFFSET($I$54,INT(AP1/100-1),MOD(AP1-1,100))="S","V",OFFSET($I$54,INT(AP1/100-1),MOD(AP1-1,100)))),""))</f>
      </c>
      <c r="AQ28" s="25">
        <f aca="true" ca="1" t="shared" si="151" ref="AQ28:AQ52">IF(AQ1="","",IF(COUNTIF(I1:AQ1,AQ1)=2,OFFSET($I$54,INT(AQ1/100-1),MOD(AQ1-1,100)),""))</f>
        <v>17</v>
      </c>
      <c r="AR28" s="25">
        <f ca="1">IF(AR1="","",IF(COUNTIF(I1:AR1,AR1)=2,IF(OFFSET($I$54,INT(AR1/100-1),MOD(AR1-1,100))="V","S",IF(OFFSET($I$54,INT(AR1/100-1),MOD(AR1-1,100))="S","V",OFFSET($I$54,INT(AR1/100-1),MOD(AR1-1,100)))),""))</f>
      </c>
      <c r="AS28" s="25">
        <f aca="true" ca="1" t="shared" si="152" ref="AS28:AS52">IF(AS1="","",IF(COUNTIF(I1:AS1,AS1)=2,OFFSET($I$54,INT(AS1/100-1),MOD(AS1-1,100)),""))</f>
        <v>41</v>
      </c>
      <c r="AT28" s="25">
        <f ca="1">IF(AT1="","",IF(COUNTIF(I1:AT1,AT1)=2,IF(OFFSET($I$54,INT(AT1/100-1),MOD(AT1-1,100))="V","S",IF(OFFSET($I$54,INT(AT1/100-1),MOD(AT1-1,100))="S","V",OFFSET($I$54,INT(AT1/100-1),MOD(AT1-1,100)))),""))</f>
      </c>
      <c r="AU28" s="25">
        <f aca="true" ca="1" t="shared" si="153" ref="AU28:AU52">IF(AU1="","",IF(COUNTIF(I1:AU1,AU1)=2,OFFSET($I$54,INT(AU1/100-1),MOD(AU1-1,100)),""))</f>
        <v>16</v>
      </c>
      <c r="AV28" s="25">
        <f ca="1">IF(AV1="","",IF(COUNTIF(I1:AV1,AV1)=2,IF(OFFSET($I$54,INT(AV1/100-1),MOD(AV1-1,100))="V","S",IF(OFFSET($I$54,INT(AV1/100-1),MOD(AV1-1,100))="S","V",OFFSET($I$54,INT(AV1/100-1),MOD(AV1-1,100)))),""))</f>
      </c>
      <c r="AW28" s="25">
        <f aca="true" ca="1" t="shared" si="154" ref="AW28:AW52">IF(AW1="","",IF(COUNTIF(I1:AW1,AW1)=2,OFFSET($I$54,INT(AW1/100-1),MOD(AW1-1,100)),""))</f>
        <v>40</v>
      </c>
      <c r="AX28" s="25">
        <f ca="1">IF(AX1="","",IF(COUNTIF(I1:AX1,AX1)=2,IF(OFFSET($I$54,INT(AX1/100-1),MOD(AX1-1,100))="V","S",IF(OFFSET($I$54,INT(AX1/100-1),MOD(AX1-1,100))="S","V",OFFSET($I$54,INT(AX1/100-1),MOD(AX1-1,100)))),""))</f>
      </c>
      <c r="AY28" s="25">
        <f aca="true" ca="1" t="shared" si="155" ref="AY28:AY52">IF(AY1="","",IF(COUNTIF(I1:AY1,AY1)=2,OFFSET($I$54,INT(AY1/100-1),MOD(AY1-1,100)),""))</f>
        <v>15</v>
      </c>
      <c r="AZ28" s="25">
        <f ca="1">IF(AZ1="","",IF(COUNTIF(I1:AZ1,AZ1)=2,IF(OFFSET($I$54,INT(AZ1/100-1),MOD(AZ1-1,100))="V","S",IF(OFFSET($I$54,INT(AZ1/100-1),MOD(AZ1-1,100))="S","V",OFFSET($I$54,INT(AZ1/100-1),MOD(AZ1-1,100)))),""))</f>
      </c>
      <c r="BA28" s="25">
        <f aca="true" ca="1" t="shared" si="156" ref="BA28:BA52">IF(BA1="","",IF(COUNTIF(I1:BA1,BA1)=2,OFFSET($I$54,INT(BA1/100-1),MOD(BA1-1,100)),""))</f>
        <v>39</v>
      </c>
      <c r="BB28" s="25">
        <f ca="1">IF(BB1="","",IF(COUNTIF(I1:BB1,BB1)=2,IF(OFFSET($I$54,INT(BB1/100-1),MOD(BB1-1,100))="V","S",IF(OFFSET($I$54,INT(BB1/100-1),MOD(BB1-1,100))="S","V",OFFSET($I$54,INT(BB1/100-1),MOD(BB1-1,100)))),""))</f>
      </c>
      <c r="BC28" s="25">
        <f aca="true" ca="1" t="shared" si="157" ref="BC28:BC52">IF(BC1="","",IF(COUNTIF(I1:BC1,BC1)=2,OFFSET($I$54,INT(BC1/100-1),MOD(BC1-1,100)),""))</f>
        <v>14</v>
      </c>
      <c r="BD28" s="25">
        <f ca="1">IF(BD1="","",IF(COUNTIF(I1:BD1,BD1)=2,IF(OFFSET($I$54,INT(BD1/100-1),MOD(BD1-1,100))="V","S",IF(OFFSET($I$54,INT(BD1/100-1),MOD(BD1-1,100))="S","V",OFFSET($I$54,INT(BD1/100-1),MOD(BD1-1,100)))),""))</f>
      </c>
      <c r="BE28" s="25">
        <f aca="true" ca="1" t="shared" si="158" ref="BE28:BE52">IF(BE1="","",IF(COUNTIF(I1:BE1,BE1)=2,OFFSET($I$54,INT(BE1/100-1),MOD(BE1-1,100)),""))</f>
        <v>38</v>
      </c>
      <c r="BF28" s="25">
        <f ca="1">IF(BF1="","",IF(COUNTIF(I1:BF1,BF1)=2,IF(OFFSET($I$54,INT(BF1/100-1),MOD(BF1-1,100))="V","S",IF(OFFSET($I$54,INT(BF1/100-1),MOD(BF1-1,100))="S","V",OFFSET($I$54,INT(BF1/100-1),MOD(BF1-1,100)))),""))</f>
      </c>
      <c r="BG28" s="25">
        <f aca="true" ca="1" t="shared" si="159" ref="BG28:BG52">IF(BG1="","",IF(COUNTIF(I1:BG1,BG1)=2,OFFSET($I$54,INT(BG1/100-1),MOD(BG1-1,100)),""))</f>
        <v>13</v>
      </c>
      <c r="BH28" s="25">
        <f ca="1">IF(BH1="","",IF(COUNTIF(I1:BH1,BH1)=2,IF(OFFSET($I$54,INT(BH1/100-1),MOD(BH1-1,100))="V","S",IF(OFFSET($I$54,INT(BH1/100-1),MOD(BH1-1,100))="S","V",OFFSET($I$54,INT(BH1/100-1),MOD(BH1-1,100)))),""))</f>
      </c>
      <c r="BI28" s="25">
        <f aca="true" ca="1" t="shared" si="160" ref="BI28:BI52">IF(BI1="","",IF(COUNTIF(I1:BI1,BI1)=2,OFFSET($I$54,INT(BI1/100-1),MOD(BI1-1,100)),""))</f>
        <v>37</v>
      </c>
      <c r="BJ28" s="25">
        <f ca="1">IF(BJ1="","",IF(COUNTIF(I1:BJ1,BJ1)=2,IF(OFFSET($I$54,INT(BJ1/100-1),MOD(BJ1-1,100))="V","S",IF(OFFSET($I$54,INT(BJ1/100-1),MOD(BJ1-1,100))="S","V",OFFSET($I$54,INT(BJ1/100-1),MOD(BJ1-1,100)))),""))</f>
      </c>
      <c r="BK28" s="25">
        <f aca="true" ca="1" t="shared" si="161" ref="BK28:BK52">IF(BK1="","",IF(COUNTIF(I1:BK1,BK1)=2,OFFSET($I$54,INT(BK1/100-1),MOD(BK1-1,100)),""))</f>
        <v>12</v>
      </c>
      <c r="BL28" s="25">
        <f ca="1">IF(BL1="","",IF(COUNTIF(I1:BL1,BL1)=2,IF(OFFSET($I$54,INT(BL1/100-1),MOD(BL1-1,100))="V","S",IF(OFFSET($I$54,INT(BL1/100-1),MOD(BL1-1,100))="S","V",OFFSET($I$54,INT(BL1/100-1),MOD(BL1-1,100)))),""))</f>
      </c>
      <c r="BM28" s="25">
        <f aca="true" ca="1" t="shared" si="162" ref="BM28:BM52">IF(BM1="","",IF(COUNTIF(I1:BM1,BM1)=2,OFFSET($I$54,INT(BM1/100-1),MOD(BM1-1,100)),""))</f>
        <v>36</v>
      </c>
      <c r="BN28" s="25">
        <f ca="1">IF(BN1="","",IF(COUNTIF(I1:BN1,BN1)=2,IF(OFFSET($I$54,INT(BN1/100-1),MOD(BN1-1,100))="V","S",IF(OFFSET($I$54,INT(BN1/100-1),MOD(BN1-1,100))="S","V",OFFSET($I$54,INT(BN1/100-1),MOD(BN1-1,100)))),""))</f>
      </c>
      <c r="BO28" s="25">
        <f aca="true" ca="1" t="shared" si="163" ref="BO28:BO52">IF(BO1="","",IF(COUNTIF(I1:BO1,BO1)=2,OFFSET($I$54,INT(BO1/100-1),MOD(BO1-1,100)),""))</f>
        <v>11</v>
      </c>
      <c r="BP28" s="25">
        <f ca="1">IF(BP1="","",IF(COUNTIF(I1:BP1,BP1)=2,IF(OFFSET($I$54,INT(BP1/100-1),MOD(BP1-1,100))="V","S",IF(OFFSET($I$54,INT(BP1/100-1),MOD(BP1-1,100))="S","V",OFFSET($I$54,INT(BP1/100-1),MOD(BP1-1,100)))),""))</f>
      </c>
      <c r="BQ28" s="25">
        <f aca="true" ca="1" t="shared" si="164" ref="BQ28:BQ52">IF(BQ1="","",IF(COUNTIF(I1:BQ1,BQ1)=2,OFFSET($I$54,INT(BQ1/100-1),MOD(BQ1-1,100)),""))</f>
        <v>35</v>
      </c>
      <c r="BR28" s="25">
        <f ca="1">IF(BR1="","",IF(COUNTIF(I1:BR1,BR1)=2,IF(OFFSET($I$54,INT(BR1/100-1),MOD(BR1-1,100))="V","S",IF(OFFSET($I$54,INT(BR1/100-1),MOD(BR1-1,100))="S","V",OFFSET($I$54,INT(BR1/100-1),MOD(BR1-1,100)))),""))</f>
      </c>
      <c r="BS28" s="25">
        <f aca="true" ca="1" t="shared" si="165" ref="BS28:BS52">IF(BS1="","",IF(COUNTIF(I1:BS1,BS1)=2,OFFSET($I$54,INT(BS1/100-1),MOD(BS1-1,100)),""))</f>
        <v>10</v>
      </c>
      <c r="BT28" s="25">
        <f ca="1">IF(BT1="","",IF(COUNTIF(I1:BT1,BT1)=2,IF(OFFSET($I$54,INT(BT1/100-1),MOD(BT1-1,100))="V","S",IF(OFFSET($I$54,INT(BT1/100-1),MOD(BT1-1,100))="S","V",OFFSET($I$54,INT(BT1/100-1),MOD(BT1-1,100)))),""))</f>
      </c>
      <c r="BU28" s="25">
        <f aca="true" ca="1" t="shared" si="166" ref="BU28:BU52">IF(BU1="","",IF(COUNTIF(I1:BU1,BU1)=2,OFFSET($I$54,INT(BU1/100-1),MOD(BU1-1,100)),""))</f>
        <v>34</v>
      </c>
      <c r="BV28" s="25">
        <f ca="1">IF(BV1="","",IF(COUNTIF(I1:BV1,BV1)=2,IF(OFFSET($I$54,INT(BV1/100-1),MOD(BV1-1,100))="V","S",IF(OFFSET($I$54,INT(BV1/100-1),MOD(BV1-1,100))="S","V",OFFSET($I$54,INT(BV1/100-1),MOD(BV1-1,100)))),""))</f>
      </c>
      <c r="BW28" s="25">
        <f aca="true" ca="1" t="shared" si="167" ref="BW28:BW52">IF(BW1="","",IF(COUNTIF(I1:BW1,BW1)=2,OFFSET($I$54,INT(BW1/100-1),MOD(BW1-1,100)),""))</f>
        <v>9</v>
      </c>
      <c r="BX28" s="25">
        <f ca="1">IF(BX1="","",IF(COUNTIF(I1:BX1,BX1)=2,IF(OFFSET($I$54,INT(BX1/100-1),MOD(BX1-1,100))="V","S",IF(OFFSET($I$54,INT(BX1/100-1),MOD(BX1-1,100))="S","V",OFFSET($I$54,INT(BX1/100-1),MOD(BX1-1,100)))),""))</f>
      </c>
      <c r="BY28" s="25">
        <f aca="true" ca="1" t="shared" si="168" ref="BY28:BY52">IF(BY1="","",IF(COUNTIF(I1:BY1,BY1)=2,OFFSET($I$54,INT(BY1/100-1),MOD(BY1-1,100)),""))</f>
        <v>33</v>
      </c>
      <c r="BZ28" s="25">
        <f ca="1">IF(BZ1="","",IF(COUNTIF(I1:BZ1,BZ1)=2,IF(OFFSET($I$54,INT(BZ1/100-1),MOD(BZ1-1,100))="V","S",IF(OFFSET($I$54,INT(BZ1/100-1),MOD(BZ1-1,100))="S","V",OFFSET($I$54,INT(BZ1/100-1),MOD(BZ1-1,100)))),""))</f>
      </c>
      <c r="CA28" s="25">
        <f ca="1">IF(CA1="","",IF(COUNTIF(I1:CA1,CA1)=2,OFFSET($I$54,INT(CA1/100-1),MOD(CA1-1,100)),""))</f>
        <v>8</v>
      </c>
      <c r="CB28" s="25">
        <f ca="1">IF(CB1="","",IF(COUNTIF(I1:CB1,CB1)=2,IF(OFFSET($I$54,INT(CB1/100-1),MOD(CB1-1,100))="V","S",IF(OFFSET($I$54,INT(CB1/100-1),MOD(CB1-1,100))="S","V",OFFSET($I$54,INT(CB1/100-1),MOD(CB1-1,100)))),""))</f>
      </c>
      <c r="CC28" s="25">
        <f ca="1">IF(CC1="","",IF(COUNTIF(I1:CC1,CC1)=2,OFFSET($I$54,INT(CC1/100-1),MOD(CC1-1,100)),""))</f>
        <v>32</v>
      </c>
      <c r="CD28" s="25">
        <f ca="1">IF(CD1="","",IF(COUNTIF(I1:CD1,CD1)=2,IF(OFFSET($I$54,INT(CD1/100-1),MOD(CD1-1,100))="V","S",IF(OFFSET($I$54,INT(CD1/100-1),MOD(CD1-1,100))="S","V",OFFSET($I$54,INT(CD1/100-1),MOD(CD1-1,100)))),""))</f>
      </c>
      <c r="CE28" s="25">
        <f ca="1">IF(CE1="","",IF(COUNTIF(I1:CE1,CE1)=2,OFFSET($I$54,INT(CE1/100-1),MOD(CE1-1,100)),""))</f>
        <v>7</v>
      </c>
      <c r="CF28" s="25">
        <f ca="1">IF(CF1="","",IF(COUNTIF(I1:CF1,CF1)=2,IF(OFFSET($I$54,INT(CF1/100-1),MOD(CF1-1,100))="V","S",IF(OFFSET($I$54,INT(CF1/100-1),MOD(CF1-1,100))="S","V",OFFSET($I$54,INT(CF1/100-1),MOD(CF1-1,100)))),""))</f>
      </c>
      <c r="CG28" s="25">
        <f ca="1">IF(CG1="","",IF(COUNTIF(I1:CG1,CG1)=2,OFFSET($I$54,INT(CG1/100-1),MOD(CG1-1,100)),""))</f>
        <v>31</v>
      </c>
      <c r="CH28" s="25">
        <f ca="1">IF(CH1="","",IF(COUNTIF(I1:CH1,CH1)=2,IF(OFFSET($I$54,INT(CH1/100-1),MOD(CH1-1,100))="V","S",IF(OFFSET($I$54,INT(CH1/100-1),MOD(CH1-1,100))="S","V",OFFSET($I$54,INT(CH1/100-1),MOD(CH1-1,100)))),""))</f>
      </c>
      <c r="CI28" s="25">
        <f ca="1">IF(CI1="","",IF(COUNTIF(I1:CI1,CI1)=2,OFFSET($I$54,INT(CI1/100-1),MOD(CI1-1,100)),""))</f>
        <v>6</v>
      </c>
      <c r="CJ28" s="25">
        <f ca="1">IF(CJ1="","",IF(COUNTIF(I1:CJ1,CJ1)=2,IF(OFFSET($I$54,INT(CJ1/100-1),MOD(CJ1-1,100))="V","S",IF(OFFSET($I$54,INT(CJ1/100-1),MOD(CJ1-1,100))="S","V",OFFSET($I$54,INT(CJ1/100-1),MOD(CJ1-1,100)))),""))</f>
      </c>
      <c r="CK28" s="25">
        <f ca="1">IF(CK1="","",IF(COUNTIF(I1:CK1,CK1)=2,OFFSET($I$54,INT(CK1/100-1),MOD(CK1-1,100)),""))</f>
        <v>30</v>
      </c>
      <c r="CL28" s="25">
        <f ca="1">IF(CL1="","",IF(COUNTIF(I1:CL1,CL1)=2,IF(OFFSET($I$54,INT(CL1/100-1),MOD(CL1-1,100))="V","S",IF(OFFSET($I$54,INT(CL1/100-1),MOD(CL1-1,100))="S","V",OFFSET($I$54,INT(CL1/100-1),MOD(CL1-1,100)))),""))</f>
      </c>
      <c r="CM28" s="25">
        <f ca="1">IF(CM1="","",IF(COUNTIF(I1:CM1,CM1)=2,OFFSET($I$54,INT(CM1/100-1),MOD(CM1-1,100)),""))</f>
        <v>5</v>
      </c>
      <c r="CN28" s="25">
        <f ca="1">IF(CN1="","",IF(COUNTIF(I1:CN1,CN1)=2,IF(OFFSET($I$54,INT(CN1/100-1),MOD(CN1-1,100))="V","S",IF(OFFSET($I$54,INT(CN1/100-1),MOD(CN1-1,100))="S","V",OFFSET($I$54,INT(CN1/100-1),MOD(CN1-1,100)))),""))</f>
      </c>
      <c r="CO28" s="25">
        <f ca="1">IF(CO1="","",IF(COUNTIF(I1:CO1,CO1)=2,OFFSET($I$54,INT(CO1/100-1),MOD(CO1-1,100)),""))</f>
        <v>29</v>
      </c>
      <c r="CP28" s="25">
        <f ca="1">IF(CP1="","",IF(COUNTIF(I1:CP1,CP1)=2,IF(OFFSET($I$54,INT(CP1/100-1),MOD(CP1-1,100))="V","S",IF(OFFSET($I$54,INT(CP1/100-1),MOD(CP1-1,100))="S","V",OFFSET($I$54,INT(CP1/100-1),MOD(CP1-1,100)))),""))</f>
      </c>
      <c r="CQ28" s="25">
        <f ca="1">IF(CQ1="","",IF(COUNTIF(I1:CQ1,CQ1)=2,OFFSET($I$54,INT(CQ1/100-1),MOD(CQ1-1,100)),""))</f>
        <v>4</v>
      </c>
      <c r="CR28" s="25">
        <f ca="1">IF(CR1="","",IF(COUNTIF(I1:CR1,CR1)=2,IF(OFFSET($I$54,INT(CR1/100-1),MOD(CR1-1,100))="V","S",IF(OFFSET($I$54,INT(CR1/100-1),MOD(CR1-1,100))="S","V",OFFSET($I$54,INT(CR1/100-1),MOD(CR1-1,100)))),""))</f>
      </c>
      <c r="CS28" s="25">
        <f ca="1">IF(CS1="","",IF(COUNTIF(I1:CS1,CS1)=2,OFFSET($I$54,INT(CS1/100-1),MOD(CS1-1,100)),""))</f>
        <v>28</v>
      </c>
      <c r="CT28" s="25">
        <f ca="1">IF(CT1="","",IF(COUNTIF(I1:CT1,CT1)=2,IF(OFFSET($I$54,INT(CT1/100-1),MOD(CT1-1,100))="V","S",IF(OFFSET($I$54,INT(CT1/100-1),MOD(CT1-1,100))="S","V",OFFSET($I$54,INT(CT1/100-1),MOD(CT1-1,100)))),""))</f>
      </c>
      <c r="CU28" s="25">
        <f ca="1">IF(CU1="","",IF(COUNTIF(I1:CU1,CU1)=2,OFFSET($I$54,INT(CU1/100-1),MOD(CU1-1,100)),""))</f>
        <v>3</v>
      </c>
      <c r="CV28" s="25">
        <f ca="1">IF(CV1="","",IF(COUNTIF(I1:CV1,CV1)=2,IF(OFFSET($I$54,INT(CV1/100-1),MOD(CV1-1,100))="V","S",IF(OFFSET($I$54,INT(CV1/100-1),MOD(CV1-1,100))="S","V",OFFSET($I$54,INT(CV1/100-1),MOD(CV1-1,100)))),""))</f>
      </c>
      <c r="CW28" s="25">
        <f ca="1">IF(CW1="","",IF(COUNTIF(I1:CW1,CW1)=2,OFFSET($I$54,INT(CW1/100-1),MOD(CW1-1,100)),""))</f>
        <v>27</v>
      </c>
      <c r="CX28" s="25">
        <f ca="1">IF(CX1="","",IF(COUNTIF(I1:CX1,CX1)=2,IF(OFFSET($I$54,INT(CX1/100-1),MOD(CX1-1,100))="V","S",IF(OFFSET($I$54,INT(CX1/100-1),MOD(CX1-1,100))="S","V",OFFSET($I$54,INT(CX1/100-1),MOD(CX1-1,100)))),""))</f>
      </c>
      <c r="CY28" s="25">
        <f ca="1">IF(CY1="","",IF(COUNTIF(I1:CY1,CY1)=2,OFFSET($I$54,INT(CY1/100-1),MOD(CY1-1,100)),""))</f>
        <v>2</v>
      </c>
      <c r="CZ28" s="25">
        <f ca="1">IF(CZ1="","",IF(COUNTIF(I1:CZ1,CZ1)=2,IF(OFFSET($I$54,INT(CZ1/100-1),MOD(CZ1-1,100))="V","S",IF(OFFSET($I$54,INT(CZ1/100-1),MOD(CZ1-1,100))="S","V",OFFSET($I$54,INT(CZ1/100-1),MOD(CZ1-1,100)))),""))</f>
      </c>
      <c r="DA28" s="25">
        <f ca="1">IF(DA1="","",IF(COUNTIF(I1:DA1,DA1)=2,OFFSET($I$54,INT(DA1/100-1),MOD(DA1-1,100)),""))</f>
        <v>26</v>
      </c>
      <c r="DB28" s="26">
        <f ca="1">IF(DB1="","",IF(COUNTIF(I1:DB1,DB1)=2,IF(OFFSET($I$54,INT(DB1/100-1),MOD(DB1-1,100))="V","S",IF(OFFSET($I$54,INT(DB1/100-1),MOD(DB1-1,100))="S","V",OFFSET($I$54,INT(DB1/100-1),MOD(DB1-1,100)))),""))</f>
        <v>1</v>
      </c>
      <c r="DC28" s="27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7"/>
      <c r="DO28" s="27"/>
      <c r="DP28" s="27"/>
      <c r="DQ28" s="27"/>
      <c r="DR28" s="27"/>
      <c r="DS28" s="27"/>
      <c r="DT28" s="27"/>
      <c r="DU28" s="27"/>
      <c r="DV28" s="27"/>
      <c r="DW28" s="10"/>
    </row>
    <row r="29" spans="1:127" ht="12.75">
      <c r="A29" s="1"/>
      <c r="B29" s="1"/>
      <c r="C29" s="1"/>
      <c r="D29" s="1"/>
      <c r="E29" s="1"/>
      <c r="F29" s="1"/>
      <c r="G29" s="1"/>
      <c r="H29" s="23">
        <v>2</v>
      </c>
      <c r="I29" s="29">
        <f aca="true" ca="1" t="shared" si="169" ref="I29:I52">IF(I2="","",IF(COUNTIF(I2,I2)=2,OFFSET($I$54,INT(I2/100-1),MOD(I2-1,100)),""))</f>
      </c>
      <c r="J29" s="30">
        <f aca="true" ca="1" t="shared" si="170" ref="J29:J44">IF(J2="","",IF(COUNTIF(I2:J2,J2)=2,IF(OFFSET($I$54,INT(J2/100-1),MOD(J2-1,100))="V","S",IF(OFFSET($I$54,INT(J2/100-1),MOD(J2-1,100))="S","V",OFFSET($I$54,INT(J2/100-1),MOD(J2-1,100)))),""))</f>
      </c>
      <c r="K29" s="30">
        <f ca="1" t="shared" si="135"/>
      </c>
      <c r="L29" s="30">
        <f aca="true" ca="1" t="shared" si="171" ref="L29:L44">IF(L2="","",IF(COUNTIF(I2:L2,L2)=2,IF(OFFSET($I$54,INT(L2/100-1),MOD(L2-1,100))="V","S",IF(OFFSET($I$54,INT(L2/100-1),MOD(L2-1,100))="S","V",OFFSET($I$54,INT(L2/100-1),MOD(L2-1,100)))),""))</f>
      </c>
      <c r="M29" s="30">
        <f ca="1" t="shared" si="136"/>
      </c>
      <c r="N29" s="30">
        <f aca="true" ca="1" t="shared" si="172" ref="N29:N44">IF(N2="","",IF(COUNTIF(I2:N2,N2)=2,IF(OFFSET($I$54,INT(N2/100-1),MOD(N2-1,100))="V","S",IF(OFFSET($I$54,INT(N2/100-1),MOD(N2-1,100))="S","V",OFFSET($I$54,INT(N2/100-1),MOD(N2-1,100)))),""))</f>
      </c>
      <c r="O29" s="30">
        <f ca="1" t="shared" si="137"/>
      </c>
      <c r="P29" s="30">
        <f aca="true" ca="1" t="shared" si="173" ref="P29:P44">IF(P2="","",IF(COUNTIF(I2:P2,P2)=2,IF(OFFSET($I$54,INT(P2/100-1),MOD(P2-1,100))="V","S",IF(OFFSET($I$54,INT(P2/100-1),MOD(P2-1,100))="S","V",OFFSET($I$54,INT(P2/100-1),MOD(P2-1,100)))),""))</f>
      </c>
      <c r="Q29" s="30">
        <f ca="1" t="shared" si="138"/>
      </c>
      <c r="R29" s="30">
        <f aca="true" ca="1" t="shared" si="174" ref="R29:R44">IF(R2="","",IF(COUNTIF(I2:R2,R2)=2,IF(OFFSET($I$54,INT(R2/100-1),MOD(R2-1,100))="V","S",IF(OFFSET($I$54,INT(R2/100-1),MOD(R2-1,100))="S","V",OFFSET($I$54,INT(R2/100-1),MOD(R2-1,100)))),""))</f>
      </c>
      <c r="S29" s="30">
        <f ca="1" t="shared" si="139"/>
      </c>
      <c r="T29" s="30">
        <f aca="true" ca="1" t="shared" si="175" ref="T29:T44">IF(T2="","",IF(COUNTIF(I2:T2,T2)=2,IF(OFFSET($I$54,INT(T2/100-1),MOD(T2-1,100))="V","S",IF(OFFSET($I$54,INT(T2/100-1),MOD(T2-1,100))="S","V",OFFSET($I$54,INT(T2/100-1),MOD(T2-1,100)))),""))</f>
      </c>
      <c r="U29" s="30">
        <f ca="1" t="shared" si="140"/>
      </c>
      <c r="V29" s="30">
        <f aca="true" ca="1" t="shared" si="176" ref="V29:V44">IF(V2="","",IF(COUNTIF(I2:V2,V2)=2,IF(OFFSET($I$54,INT(V2/100-1),MOD(V2-1,100))="V","S",IF(OFFSET($I$54,INT(V2/100-1),MOD(V2-1,100))="S","V",OFFSET($I$54,INT(V2/100-1),MOD(V2-1,100)))),""))</f>
      </c>
      <c r="W29" s="30">
        <f ca="1" t="shared" si="141"/>
      </c>
      <c r="X29" s="30">
        <f aca="true" ca="1" t="shared" si="177" ref="X29:X44">IF(X2="","",IF(COUNTIF(I2:X2,X2)=2,IF(OFFSET($I$54,INT(X2/100-1),MOD(X2-1,100))="V","S",IF(OFFSET($I$54,INT(X2/100-1),MOD(X2-1,100))="S","V",OFFSET($I$54,INT(X2/100-1),MOD(X2-1,100)))),""))</f>
      </c>
      <c r="Y29" s="30">
        <f ca="1" t="shared" si="142"/>
      </c>
      <c r="Z29" s="30">
        <f aca="true" ca="1" t="shared" si="178" ref="Z29:Z44">IF(Z2="","",IF(COUNTIF(I2:Z2,Z2)=2,IF(OFFSET($I$54,INT(Z2/100-1),MOD(Z2-1,100))="V","S",IF(OFFSET($I$54,INT(Z2/100-1),MOD(Z2-1,100))="S","V",OFFSET($I$54,INT(Z2/100-1),MOD(Z2-1,100)))),""))</f>
      </c>
      <c r="AA29" s="30">
        <f ca="1" t="shared" si="143"/>
      </c>
      <c r="AB29" s="30">
        <f aca="true" ca="1" t="shared" si="179" ref="AB29:AB44">IF(AB2="","",IF(COUNTIF(I2:AB2,AB2)=2,IF(OFFSET($I$54,INT(AB2/100-1),MOD(AB2-1,100))="V","S",IF(OFFSET($I$54,INT(AB2/100-1),MOD(AB2-1,100))="S","V",OFFSET($I$54,INT(AB2/100-1),MOD(AB2-1,100)))),""))</f>
      </c>
      <c r="AC29" s="30">
        <f ca="1" t="shared" si="144"/>
      </c>
      <c r="AD29" s="30">
        <f aca="true" ca="1" t="shared" si="180" ref="AD29:AD44">IF(AD2="","",IF(COUNTIF(I2:AD2,AD2)=2,IF(OFFSET($I$54,INT(AD2/100-1),MOD(AD2-1,100))="V","S",IF(OFFSET($I$54,INT(AD2/100-1),MOD(AD2-1,100))="S","V",OFFSET($I$54,INT(AD2/100-1),MOD(AD2-1,100)))),""))</f>
      </c>
      <c r="AE29" s="30">
        <f ca="1" t="shared" si="145"/>
      </c>
      <c r="AF29" s="30">
        <f aca="true" ca="1" t="shared" si="181" ref="AF29:AF44">IF(AF2="","",IF(COUNTIF(I2:AF2,AF2)=2,IF(OFFSET($I$54,INT(AF2/100-1),MOD(AF2-1,100))="V","S",IF(OFFSET($I$54,INT(AF2/100-1),MOD(AF2-1,100))="S","V",OFFSET($I$54,INT(AF2/100-1),MOD(AF2-1,100)))),""))</f>
      </c>
      <c r="AG29" s="30">
        <f ca="1" t="shared" si="146"/>
      </c>
      <c r="AH29" s="30">
        <f aca="true" ca="1" t="shared" si="182" ref="AH29:AH44">IF(AH2="","",IF(COUNTIF(I2:AH2,AH2)=2,IF(OFFSET($I$54,INT(AH2/100-1),MOD(AH2-1,100))="V","S",IF(OFFSET($I$54,INT(AH2/100-1),MOD(AH2-1,100))="S","V",OFFSET($I$54,INT(AH2/100-1),MOD(AH2-1,100)))),""))</f>
      </c>
      <c r="AI29" s="30">
        <f ca="1" t="shared" si="147"/>
      </c>
      <c r="AJ29" s="30">
        <f aca="true" ca="1" t="shared" si="183" ref="AJ29:AJ44">IF(AJ2="","",IF(COUNTIF(I2:AJ2,AJ2)=2,IF(OFFSET($I$54,INT(AJ2/100-1),MOD(AJ2-1,100))="V","S",IF(OFFSET($I$54,INT(AJ2/100-1),MOD(AJ2-1,100))="S","V",OFFSET($I$54,INT(AJ2/100-1),MOD(AJ2-1,100)))),""))</f>
      </c>
      <c r="AK29" s="30">
        <f ca="1" t="shared" si="148"/>
      </c>
      <c r="AL29" s="30">
        <f aca="true" ca="1" t="shared" si="184" ref="AL29:AL44">IF(AL2="","",IF(COUNTIF(I2:AL2,AL2)=2,IF(OFFSET($I$54,INT(AL2/100-1),MOD(AL2-1,100))="V","S",IF(OFFSET($I$54,INT(AL2/100-1),MOD(AL2-1,100))="S","V",OFFSET($I$54,INT(AL2/100-1),MOD(AL2-1,100)))),""))</f>
      </c>
      <c r="AM29" s="30">
        <f ca="1" t="shared" si="149"/>
      </c>
      <c r="AN29" s="30">
        <f aca="true" ca="1" t="shared" si="185" ref="AN29:AN44">IF(AN2="","",IF(COUNTIF(I2:AN2,AN2)=2,IF(OFFSET($I$54,INT(AN2/100-1),MOD(AN2-1,100))="V","S",IF(OFFSET($I$54,INT(AN2/100-1),MOD(AN2-1,100))="S","V",OFFSET($I$54,INT(AN2/100-1),MOD(AN2-1,100)))),""))</f>
      </c>
      <c r="AO29" s="30">
        <f ca="1" t="shared" si="150"/>
      </c>
      <c r="AP29" s="30">
        <f aca="true" ca="1" t="shared" si="186" ref="AP29:AP44">IF(AP2="","",IF(COUNTIF(I2:AP2,AP2)=2,IF(OFFSET($I$54,INT(AP2/100-1),MOD(AP2-1,100))="V","S",IF(OFFSET($I$54,INT(AP2/100-1),MOD(AP2-1,100))="S","V",OFFSET($I$54,INT(AP2/100-1),MOD(AP2-1,100)))),""))</f>
      </c>
      <c r="AQ29" s="30">
        <f ca="1" t="shared" si="151"/>
      </c>
      <c r="AR29" s="30">
        <f aca="true" ca="1" t="shared" si="187" ref="AR29:AR44">IF(AR2="","",IF(COUNTIF(I2:AR2,AR2)=2,IF(OFFSET($I$54,INT(AR2/100-1),MOD(AR2-1,100))="V","S",IF(OFFSET($I$54,INT(AR2/100-1),MOD(AR2-1,100))="S","V",OFFSET($I$54,INT(AR2/100-1),MOD(AR2-1,100)))),""))</f>
      </c>
      <c r="AS29" s="30">
        <f ca="1" t="shared" si="152"/>
      </c>
      <c r="AT29" s="30">
        <f aca="true" ca="1" t="shared" si="188" ref="AT29:AT44">IF(AT2="","",IF(COUNTIF(I2:AT2,AT2)=2,IF(OFFSET($I$54,INT(AT2/100-1),MOD(AT2-1,100))="V","S",IF(OFFSET($I$54,INT(AT2/100-1),MOD(AT2-1,100))="S","V",OFFSET($I$54,INT(AT2/100-1),MOD(AT2-1,100)))),""))</f>
      </c>
      <c r="AU29" s="30">
        <f ca="1" t="shared" si="153"/>
      </c>
      <c r="AV29" s="30">
        <f aca="true" ca="1" t="shared" si="189" ref="AV29:AV44">IF(AV2="","",IF(COUNTIF(I2:AV2,AV2)=2,IF(OFFSET($I$54,INT(AV2/100-1),MOD(AV2-1,100))="V","S",IF(OFFSET($I$54,INT(AV2/100-1),MOD(AV2-1,100))="S","V",OFFSET($I$54,INT(AV2/100-1),MOD(AV2-1,100)))),""))</f>
      </c>
      <c r="AW29" s="30">
        <f ca="1" t="shared" si="154"/>
      </c>
      <c r="AX29" s="30">
        <f aca="true" ca="1" t="shared" si="190" ref="AX29:AX44">IF(AX2="","",IF(COUNTIF(I2:AX2,AX2)=2,IF(OFFSET($I$54,INT(AX2/100-1),MOD(AX2-1,100))="V","S",IF(OFFSET($I$54,INT(AX2/100-1),MOD(AX2-1,100))="S","V",OFFSET($I$54,INT(AX2/100-1),MOD(AX2-1,100)))),""))</f>
      </c>
      <c r="AY29" s="30">
        <f ca="1" t="shared" si="155"/>
      </c>
      <c r="AZ29" s="30">
        <f aca="true" ca="1" t="shared" si="191" ref="AZ29:AZ44">IF(AZ2="","",IF(COUNTIF(I2:AZ2,AZ2)=2,IF(OFFSET($I$54,INT(AZ2/100-1),MOD(AZ2-1,100))="V","S",IF(OFFSET($I$54,INT(AZ2/100-1),MOD(AZ2-1,100))="S","V",OFFSET($I$54,INT(AZ2/100-1),MOD(AZ2-1,100)))),""))</f>
      </c>
      <c r="BA29" s="30">
        <f ca="1" t="shared" si="156"/>
      </c>
      <c r="BB29" s="30">
        <f aca="true" ca="1" t="shared" si="192" ref="BB29:BB44">IF(BB2="","",IF(COUNTIF(I2:BB2,BB2)=2,IF(OFFSET($I$54,INT(BB2/100-1),MOD(BB2-1,100))="V","S",IF(OFFSET($I$54,INT(BB2/100-1),MOD(BB2-1,100))="S","V",OFFSET($I$54,INT(BB2/100-1),MOD(BB2-1,100)))),""))</f>
      </c>
      <c r="BC29" s="30">
        <f ca="1" t="shared" si="157"/>
      </c>
      <c r="BD29" s="30">
        <f aca="true" ca="1" t="shared" si="193" ref="BD29:BD44">IF(BD2="","",IF(COUNTIF(I2:BD2,BD2)=2,IF(OFFSET($I$54,INT(BD2/100-1),MOD(BD2-1,100))="V","S",IF(OFFSET($I$54,INT(BD2/100-1),MOD(BD2-1,100))="S","V",OFFSET($I$54,INT(BD2/100-1),MOD(BD2-1,100)))),""))</f>
      </c>
      <c r="BE29" s="30">
        <f ca="1" t="shared" si="158"/>
      </c>
      <c r="BF29" s="30">
        <f aca="true" ca="1" t="shared" si="194" ref="BF29:BF44">IF(BF2="","",IF(COUNTIF(I2:BF2,BF2)=2,IF(OFFSET($I$54,INT(BF2/100-1),MOD(BF2-1,100))="V","S",IF(OFFSET($I$54,INT(BF2/100-1),MOD(BF2-1,100))="S","V",OFFSET($I$54,INT(BF2/100-1),MOD(BF2-1,100)))),""))</f>
      </c>
      <c r="BG29" s="30">
        <f ca="1" t="shared" si="159"/>
      </c>
      <c r="BH29" s="30">
        <f aca="true" ca="1" t="shared" si="195" ref="BH29:BH44">IF(BH2="","",IF(COUNTIF(I2:BH2,BH2)=2,IF(OFFSET($I$54,INT(BH2/100-1),MOD(BH2-1,100))="V","S",IF(OFFSET($I$54,INT(BH2/100-1),MOD(BH2-1,100))="S","V",OFFSET($I$54,INT(BH2/100-1),MOD(BH2-1,100)))),""))</f>
      </c>
      <c r="BI29" s="30">
        <f ca="1" t="shared" si="160"/>
      </c>
      <c r="BJ29" s="30">
        <f aca="true" ca="1" t="shared" si="196" ref="BJ29:BJ44">IF(BJ2="","",IF(COUNTIF(I2:BJ2,BJ2)=2,IF(OFFSET($I$54,INT(BJ2/100-1),MOD(BJ2-1,100))="V","S",IF(OFFSET($I$54,INT(BJ2/100-1),MOD(BJ2-1,100))="S","V",OFFSET($I$54,INT(BJ2/100-1),MOD(BJ2-1,100)))),""))</f>
      </c>
      <c r="BK29" s="30">
        <f ca="1" t="shared" si="161"/>
      </c>
      <c r="BL29" s="30">
        <f aca="true" ca="1" t="shared" si="197" ref="BL29:BL44">IF(BL2="","",IF(COUNTIF(I2:BL2,BL2)=2,IF(OFFSET($I$54,INT(BL2/100-1),MOD(BL2-1,100))="V","S",IF(OFFSET($I$54,INT(BL2/100-1),MOD(BL2-1,100))="S","V",OFFSET($I$54,INT(BL2/100-1),MOD(BL2-1,100)))),""))</f>
      </c>
      <c r="BM29" s="30">
        <f ca="1" t="shared" si="162"/>
      </c>
      <c r="BN29" s="30">
        <f aca="true" ca="1" t="shared" si="198" ref="BN29:BN44">IF(BN2="","",IF(COUNTIF(I2:BN2,BN2)=2,IF(OFFSET($I$54,INT(BN2/100-1),MOD(BN2-1,100))="V","S",IF(OFFSET($I$54,INT(BN2/100-1),MOD(BN2-1,100))="S","V",OFFSET($I$54,INT(BN2/100-1),MOD(BN2-1,100)))),""))</f>
      </c>
      <c r="BO29" s="30">
        <f ca="1" t="shared" si="163"/>
      </c>
      <c r="BP29" s="30">
        <f aca="true" ca="1" t="shared" si="199" ref="BP29:BP44">IF(BP2="","",IF(COUNTIF(I2:BP2,BP2)=2,IF(OFFSET($I$54,INT(BP2/100-1),MOD(BP2-1,100))="V","S",IF(OFFSET($I$54,INT(BP2/100-1),MOD(BP2-1,100))="S","V",OFFSET($I$54,INT(BP2/100-1),MOD(BP2-1,100)))),""))</f>
      </c>
      <c r="BQ29" s="30">
        <f ca="1" t="shared" si="164"/>
      </c>
      <c r="BR29" s="30">
        <f aca="true" ca="1" t="shared" si="200" ref="BR29:BR44">IF(BR2="","",IF(COUNTIF(I2:BR2,BR2)=2,IF(OFFSET($I$54,INT(BR2/100-1),MOD(BR2-1,100))="V","S",IF(OFFSET($I$54,INT(BR2/100-1),MOD(BR2-1,100))="S","V",OFFSET($I$54,INT(BR2/100-1),MOD(BR2-1,100)))),""))</f>
      </c>
      <c r="BS29" s="30">
        <f ca="1" t="shared" si="165"/>
      </c>
      <c r="BT29" s="30">
        <f aca="true" ca="1" t="shared" si="201" ref="BT29:BT44">IF(BT2="","",IF(COUNTIF(I2:BT2,BT2)=2,IF(OFFSET($I$54,INT(BT2/100-1),MOD(BT2-1,100))="V","S",IF(OFFSET($I$54,INT(BT2/100-1),MOD(BT2-1,100))="S","V",OFFSET($I$54,INT(BT2/100-1),MOD(BT2-1,100)))),""))</f>
      </c>
      <c r="BU29" s="30">
        <f ca="1" t="shared" si="166"/>
      </c>
      <c r="BV29" s="30">
        <f aca="true" ca="1" t="shared" si="202" ref="BV29:BV44">IF(BV2="","",IF(COUNTIF(I2:BV2,BV2)=2,IF(OFFSET($I$54,INT(BV2/100-1),MOD(BV2-1,100))="V","S",IF(OFFSET($I$54,INT(BV2/100-1),MOD(BV2-1,100))="S","V",OFFSET($I$54,INT(BV2/100-1),MOD(BV2-1,100)))),""))</f>
      </c>
      <c r="BW29" s="30">
        <f ca="1" t="shared" si="167"/>
      </c>
      <c r="BX29" s="30">
        <f aca="true" ca="1" t="shared" si="203" ref="BX29:BX44">IF(BX2="","",IF(COUNTIF(I2:BX2,BX2)=2,IF(OFFSET($I$54,INT(BX2/100-1),MOD(BX2-1,100))="V","S",IF(OFFSET($I$54,INT(BX2/100-1),MOD(BX2-1,100))="S","V",OFFSET($I$54,INT(BX2/100-1),MOD(BX2-1,100)))),""))</f>
      </c>
      <c r="BY29" s="30">
        <f ca="1" t="shared" si="168"/>
      </c>
      <c r="BZ29" s="30">
        <f aca="true" ca="1" t="shared" si="204" ref="BZ29:BZ44">IF(BZ2="","",IF(COUNTIF(I2:BZ2,BZ2)=2,IF(OFFSET($I$54,INT(BZ2/100-1),MOD(BZ2-1,100))="V","S",IF(OFFSET($I$54,INT(BZ2/100-1),MOD(BZ2-1,100))="S","V",OFFSET($I$54,INT(BZ2/100-1),MOD(BZ2-1,100)))),""))</f>
      </c>
      <c r="CA29" s="30">
        <f aca="true" ca="1" t="shared" si="205" ref="CA29:CA44">IF(CA2="","",IF(COUNTIF(I2:CA2,CA2)=2,OFFSET($I$54,INT(CA2/100-1),MOD(CA2-1,100)),""))</f>
      </c>
      <c r="CB29" s="30">
        <f aca="true" ca="1" t="shared" si="206" ref="CB29:CB44">IF(CB2="","",IF(COUNTIF(I2:CB2,CB2)=2,IF(OFFSET($I$54,INT(CB2/100-1),MOD(CB2-1,100))="V","S",IF(OFFSET($I$54,INT(CB2/100-1),MOD(CB2-1,100))="S","V",OFFSET($I$54,INT(CB2/100-1),MOD(CB2-1,100)))),""))</f>
      </c>
      <c r="CC29" s="30">
        <f aca="true" ca="1" t="shared" si="207" ref="CC29:CC44">IF(CC2="","",IF(COUNTIF(I2:CC2,CC2)=2,OFFSET($I$54,INT(CC2/100-1),MOD(CC2-1,100)),""))</f>
      </c>
      <c r="CD29" s="30">
        <f aca="true" ca="1" t="shared" si="208" ref="CD29:CD44">IF(CD2="","",IF(COUNTIF(I2:CD2,CD2)=2,IF(OFFSET($I$54,INT(CD2/100-1),MOD(CD2-1,100))="V","S",IF(OFFSET($I$54,INT(CD2/100-1),MOD(CD2-1,100))="S","V",OFFSET($I$54,INT(CD2/100-1),MOD(CD2-1,100)))),""))</f>
      </c>
      <c r="CE29" s="30">
        <f aca="true" ca="1" t="shared" si="209" ref="CE29:CE44">IF(CE2="","",IF(COUNTIF(I2:CE2,CE2)=2,OFFSET($I$54,INT(CE2/100-1),MOD(CE2-1,100)),""))</f>
      </c>
      <c r="CF29" s="30">
        <f aca="true" ca="1" t="shared" si="210" ref="CF29:CF44">IF(CF2="","",IF(COUNTIF(I2:CF2,CF2)=2,IF(OFFSET($I$54,INT(CF2/100-1),MOD(CF2-1,100))="V","S",IF(OFFSET($I$54,INT(CF2/100-1),MOD(CF2-1,100))="S","V",OFFSET($I$54,INT(CF2/100-1),MOD(CF2-1,100)))),""))</f>
      </c>
      <c r="CG29" s="30">
        <f aca="true" ca="1" t="shared" si="211" ref="CG29:CG44">IF(CG2="","",IF(COUNTIF(I2:CG2,CG2)=2,OFFSET($I$54,INT(CG2/100-1),MOD(CG2-1,100)),""))</f>
      </c>
      <c r="CH29" s="30">
        <f aca="true" ca="1" t="shared" si="212" ref="CH29:CH44">IF(CH2="","",IF(COUNTIF(I2:CH2,CH2)=2,IF(OFFSET($I$54,INT(CH2/100-1),MOD(CH2-1,100))="V","S",IF(OFFSET($I$54,INT(CH2/100-1),MOD(CH2-1,100))="S","V",OFFSET($I$54,INT(CH2/100-1),MOD(CH2-1,100)))),""))</f>
      </c>
      <c r="CI29" s="30">
        <f aca="true" ca="1" t="shared" si="213" ref="CI29:CI44">IF(CI2="","",IF(COUNTIF(I2:CI2,CI2)=2,OFFSET($I$54,INT(CI2/100-1),MOD(CI2-1,100)),""))</f>
      </c>
      <c r="CJ29" s="30">
        <f aca="true" ca="1" t="shared" si="214" ref="CJ29:CJ44">IF(CJ2="","",IF(COUNTIF(I2:CJ2,CJ2)=2,IF(OFFSET($I$54,INT(CJ2/100-1),MOD(CJ2-1,100))="V","S",IF(OFFSET($I$54,INT(CJ2/100-1),MOD(CJ2-1,100))="S","V",OFFSET($I$54,INT(CJ2/100-1),MOD(CJ2-1,100)))),""))</f>
      </c>
      <c r="CK29" s="30">
        <f aca="true" ca="1" t="shared" si="215" ref="CK29:CK44">IF(CK2="","",IF(COUNTIF(I2:CK2,CK2)=2,OFFSET($I$54,INT(CK2/100-1),MOD(CK2-1,100)),""))</f>
      </c>
      <c r="CL29" s="30">
        <f aca="true" ca="1" t="shared" si="216" ref="CL29:CL44">IF(CL2="","",IF(COUNTIF(I2:CL2,CL2)=2,IF(OFFSET($I$54,INT(CL2/100-1),MOD(CL2-1,100))="V","S",IF(OFFSET($I$54,INT(CL2/100-1),MOD(CL2-1,100))="S","V",OFFSET($I$54,INT(CL2/100-1),MOD(CL2-1,100)))),""))</f>
      </c>
      <c r="CM29" s="30">
        <f aca="true" ca="1" t="shared" si="217" ref="CM29:CM44">IF(CM2="","",IF(COUNTIF(I2:CM2,CM2)=2,OFFSET($I$54,INT(CM2/100-1),MOD(CM2-1,100)),""))</f>
      </c>
      <c r="CN29" s="30">
        <f aca="true" ca="1" t="shared" si="218" ref="CN29:CN44">IF(CN2="","",IF(COUNTIF(I2:CN2,CN2)=2,IF(OFFSET($I$54,INT(CN2/100-1),MOD(CN2-1,100))="V","S",IF(OFFSET($I$54,INT(CN2/100-1),MOD(CN2-1,100))="S","V",OFFSET($I$54,INT(CN2/100-1),MOD(CN2-1,100)))),""))</f>
      </c>
      <c r="CO29" s="30">
        <f aca="true" ca="1" t="shared" si="219" ref="CO29:CO44">IF(CO2="","",IF(COUNTIF(I2:CO2,CO2)=2,OFFSET($I$54,INT(CO2/100-1),MOD(CO2-1,100)),""))</f>
      </c>
      <c r="CP29" s="30">
        <f aca="true" ca="1" t="shared" si="220" ref="CP29:CP44">IF(CP2="","",IF(COUNTIF(I2:CP2,CP2)=2,IF(OFFSET($I$54,INT(CP2/100-1),MOD(CP2-1,100))="V","S",IF(OFFSET($I$54,INT(CP2/100-1),MOD(CP2-1,100))="S","V",OFFSET($I$54,INT(CP2/100-1),MOD(CP2-1,100)))),""))</f>
      </c>
      <c r="CQ29" s="30">
        <f aca="true" ca="1" t="shared" si="221" ref="CQ29:CQ44">IF(CQ2="","",IF(COUNTIF(I2:CQ2,CQ2)=2,OFFSET($I$54,INT(CQ2/100-1),MOD(CQ2-1,100)),""))</f>
      </c>
      <c r="CR29" s="30">
        <f aca="true" ca="1" t="shared" si="222" ref="CR29:CR44">IF(CR2="","",IF(COUNTIF(I2:CR2,CR2)=2,IF(OFFSET($I$54,INT(CR2/100-1),MOD(CR2-1,100))="V","S",IF(OFFSET($I$54,INT(CR2/100-1),MOD(CR2-1,100))="S","V",OFFSET($I$54,INT(CR2/100-1),MOD(CR2-1,100)))),""))</f>
      </c>
      <c r="CS29" s="30">
        <f aca="true" ca="1" t="shared" si="223" ref="CS29:CS44">IF(CS2="","",IF(COUNTIF(I2:CS2,CS2)=2,OFFSET($I$54,INT(CS2/100-1),MOD(CS2-1,100)),""))</f>
      </c>
      <c r="CT29" s="30">
        <f aca="true" ca="1" t="shared" si="224" ref="CT29:CT44">IF(CT2="","",IF(COUNTIF(I2:CT2,CT2)=2,IF(OFFSET($I$54,INT(CT2/100-1),MOD(CT2-1,100))="V","S",IF(OFFSET($I$54,INT(CT2/100-1),MOD(CT2-1,100))="S","V",OFFSET($I$54,INT(CT2/100-1),MOD(CT2-1,100)))),""))</f>
      </c>
      <c r="CU29" s="30">
        <f aca="true" ca="1" t="shared" si="225" ref="CU29:CU44">IF(CU2="","",IF(COUNTIF(I2:CU2,CU2)=2,OFFSET($I$54,INT(CU2/100-1),MOD(CU2-1,100)),""))</f>
      </c>
      <c r="CV29" s="30">
        <f aca="true" ca="1" t="shared" si="226" ref="CV29:CV44">IF(CV2="","",IF(COUNTIF(I2:CV2,CV2)=2,IF(OFFSET($I$54,INT(CV2/100-1),MOD(CV2-1,100))="V","S",IF(OFFSET($I$54,INT(CV2/100-1),MOD(CV2-1,100))="S","V",OFFSET($I$54,INT(CV2/100-1),MOD(CV2-1,100)))),""))</f>
      </c>
      <c r="CW29" s="30">
        <f aca="true" ca="1" t="shared" si="227" ref="CW29:CW44">IF(CW2="","",IF(COUNTIF(I2:CW2,CW2)=2,OFFSET($I$54,INT(CW2/100-1),MOD(CW2-1,100)),""))</f>
      </c>
      <c r="CX29" s="30">
        <f aca="true" ca="1" t="shared" si="228" ref="CX29:CX44">IF(CX2="","",IF(COUNTIF(I2:CX2,CX2)=2,IF(OFFSET($I$54,INT(CX2/100-1),MOD(CX2-1,100))="V","S",IF(OFFSET($I$54,INT(CX2/100-1),MOD(CX2-1,100))="S","V",OFFSET($I$54,INT(CX2/100-1),MOD(CX2-1,100)))),""))</f>
      </c>
      <c r="CY29" s="30">
        <f aca="true" ca="1" t="shared" si="229" ref="CY29:CY44">IF(CY2="","",IF(COUNTIF(I2:CY2,CY2)=2,OFFSET($I$54,INT(CY2/100-1),MOD(CY2-1,100)),""))</f>
      </c>
      <c r="CZ29" s="30">
        <f aca="true" ca="1" t="shared" si="230" ref="CZ29:CZ44">IF(CZ2="","",IF(COUNTIF(I2:CZ2,CZ2)=2,IF(OFFSET($I$54,INT(CZ2/100-1),MOD(CZ2-1,100))="V","S",IF(OFFSET($I$54,INT(CZ2/100-1),MOD(CZ2-1,100))="S","V",OFFSET($I$54,INT(CZ2/100-1),MOD(CZ2-1,100)))),""))</f>
      </c>
      <c r="DA29" s="30">
        <f aca="true" ca="1" t="shared" si="231" ref="DA29:DA44">IF(DA2="","",IF(COUNTIF(I2:DA2,DA2)=2,OFFSET($I$54,INT(DA2/100-1),MOD(DA2-1,100)),""))</f>
      </c>
      <c r="DB29" s="31">
        <f aca="true" ca="1" t="shared" si="232" ref="DB29:DB44">IF(DB2="","",IF(COUNTIF(I2:DB2,DB2)=2,IF(OFFSET($I$54,INT(DB2/100-1),MOD(DB2-1,100))="V","S",IF(OFFSET($I$54,INT(DB2/100-1),MOD(DB2-1,100))="S","V",OFFSET($I$54,INT(DB2/100-1),MOD(DB2-1,100)))),""))</f>
      </c>
      <c r="DC29" s="27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7"/>
      <c r="DO29" s="27"/>
      <c r="DP29" s="27"/>
      <c r="DQ29" s="27"/>
      <c r="DR29" s="27"/>
      <c r="DS29" s="27"/>
      <c r="DT29" s="27"/>
      <c r="DU29" s="27"/>
      <c r="DV29" s="27"/>
      <c r="DW29" s="10"/>
    </row>
    <row r="30" spans="1:127" ht="12.75">
      <c r="A30" s="1"/>
      <c r="B30" s="1"/>
      <c r="C30" s="1"/>
      <c r="D30" s="1"/>
      <c r="E30" s="1"/>
      <c r="F30" s="1"/>
      <c r="G30" s="1"/>
      <c r="H30" s="23">
        <v>3</v>
      </c>
      <c r="I30" s="29">
        <f ca="1" t="shared" si="169"/>
      </c>
      <c r="J30" s="30">
        <f ca="1" t="shared" si="170"/>
      </c>
      <c r="K30" s="30">
        <f ca="1" t="shared" si="135"/>
      </c>
      <c r="L30" s="30">
        <f ca="1" t="shared" si="171"/>
      </c>
      <c r="M30" s="30">
        <f ca="1" t="shared" si="136"/>
      </c>
      <c r="N30" s="30">
        <f ca="1" t="shared" si="172"/>
      </c>
      <c r="O30" s="30">
        <f ca="1" t="shared" si="137"/>
      </c>
      <c r="P30" s="30">
        <f ca="1" t="shared" si="173"/>
      </c>
      <c r="Q30" s="30">
        <f ca="1" t="shared" si="138"/>
      </c>
      <c r="R30" s="30">
        <f ca="1" t="shared" si="174"/>
      </c>
      <c r="S30" s="30">
        <f ca="1" t="shared" si="139"/>
      </c>
      <c r="T30" s="30">
        <f ca="1" t="shared" si="175"/>
      </c>
      <c r="U30" s="30">
        <f ca="1" t="shared" si="140"/>
      </c>
      <c r="V30" s="30">
        <f ca="1" t="shared" si="176"/>
      </c>
      <c r="W30" s="30">
        <f ca="1" t="shared" si="141"/>
      </c>
      <c r="X30" s="30">
        <f ca="1" t="shared" si="177"/>
      </c>
      <c r="Y30" s="30">
        <f ca="1" t="shared" si="142"/>
      </c>
      <c r="Z30" s="30">
        <f ca="1" t="shared" si="178"/>
      </c>
      <c r="AA30" s="30">
        <f ca="1" t="shared" si="143"/>
      </c>
      <c r="AB30" s="30">
        <f ca="1" t="shared" si="179"/>
      </c>
      <c r="AC30" s="30">
        <f ca="1" t="shared" si="144"/>
      </c>
      <c r="AD30" s="30">
        <f ca="1" t="shared" si="180"/>
      </c>
      <c r="AE30" s="30">
        <f ca="1" t="shared" si="145"/>
      </c>
      <c r="AF30" s="30">
        <f ca="1" t="shared" si="181"/>
      </c>
      <c r="AG30" s="30">
        <f ca="1" t="shared" si="146"/>
      </c>
      <c r="AH30" s="30">
        <f ca="1" t="shared" si="182"/>
      </c>
      <c r="AI30" s="30">
        <f ca="1" t="shared" si="147"/>
      </c>
      <c r="AJ30" s="30">
        <f ca="1" t="shared" si="183"/>
      </c>
      <c r="AK30" s="30">
        <f ca="1" t="shared" si="148"/>
      </c>
      <c r="AL30" s="30">
        <f ca="1" t="shared" si="184"/>
      </c>
      <c r="AM30" s="30">
        <f ca="1" t="shared" si="149"/>
      </c>
      <c r="AN30" s="30">
        <f ca="1" t="shared" si="185"/>
      </c>
      <c r="AO30" s="30">
        <f ca="1" t="shared" si="150"/>
      </c>
      <c r="AP30" s="30">
        <f ca="1" t="shared" si="186"/>
      </c>
      <c r="AQ30" s="30">
        <f ca="1" t="shared" si="151"/>
      </c>
      <c r="AR30" s="30">
        <f ca="1" t="shared" si="187"/>
      </c>
      <c r="AS30" s="30">
        <f ca="1" t="shared" si="152"/>
      </c>
      <c r="AT30" s="30">
        <f ca="1" t="shared" si="188"/>
      </c>
      <c r="AU30" s="30">
        <f ca="1" t="shared" si="153"/>
      </c>
      <c r="AV30" s="30">
        <f ca="1" t="shared" si="189"/>
      </c>
      <c r="AW30" s="30">
        <f ca="1" t="shared" si="154"/>
      </c>
      <c r="AX30" s="30">
        <f ca="1" t="shared" si="190"/>
      </c>
      <c r="AY30" s="30">
        <f ca="1" t="shared" si="155"/>
      </c>
      <c r="AZ30" s="30">
        <f ca="1" t="shared" si="191"/>
      </c>
      <c r="BA30" s="30">
        <f ca="1" t="shared" si="156"/>
      </c>
      <c r="BB30" s="30">
        <f ca="1" t="shared" si="192"/>
      </c>
      <c r="BC30" s="30">
        <f ca="1" t="shared" si="157"/>
      </c>
      <c r="BD30" s="30">
        <f ca="1" t="shared" si="193"/>
      </c>
      <c r="BE30" s="30">
        <f ca="1" t="shared" si="158"/>
      </c>
      <c r="BF30" s="30">
        <f ca="1" t="shared" si="194"/>
      </c>
      <c r="BG30" s="30">
        <f ca="1" t="shared" si="159"/>
      </c>
      <c r="BH30" s="30">
        <f ca="1" t="shared" si="195"/>
      </c>
      <c r="BI30" s="30">
        <f ca="1" t="shared" si="160"/>
      </c>
      <c r="BJ30" s="30">
        <f ca="1" t="shared" si="196"/>
      </c>
      <c r="BK30" s="30">
        <f ca="1" t="shared" si="161"/>
      </c>
      <c r="BL30" s="30">
        <f ca="1" t="shared" si="197"/>
      </c>
      <c r="BM30" s="30">
        <f ca="1" t="shared" si="162"/>
      </c>
      <c r="BN30" s="30">
        <f ca="1" t="shared" si="198"/>
      </c>
      <c r="BO30" s="30">
        <f ca="1" t="shared" si="163"/>
      </c>
      <c r="BP30" s="30">
        <f ca="1" t="shared" si="199"/>
      </c>
      <c r="BQ30" s="30">
        <f ca="1" t="shared" si="164"/>
      </c>
      <c r="BR30" s="30">
        <f ca="1" t="shared" si="200"/>
      </c>
      <c r="BS30" s="30">
        <f ca="1" t="shared" si="165"/>
      </c>
      <c r="BT30" s="30">
        <f ca="1" t="shared" si="201"/>
      </c>
      <c r="BU30" s="30">
        <f ca="1" t="shared" si="166"/>
      </c>
      <c r="BV30" s="30">
        <f ca="1" t="shared" si="202"/>
      </c>
      <c r="BW30" s="30">
        <f ca="1" t="shared" si="167"/>
      </c>
      <c r="BX30" s="30">
        <f ca="1" t="shared" si="203"/>
      </c>
      <c r="BY30" s="30">
        <f ca="1" t="shared" si="168"/>
      </c>
      <c r="BZ30" s="30">
        <f ca="1" t="shared" si="204"/>
      </c>
      <c r="CA30" s="30">
        <f ca="1" t="shared" si="205"/>
      </c>
      <c r="CB30" s="30">
        <f ca="1" t="shared" si="206"/>
      </c>
      <c r="CC30" s="30">
        <f ca="1" t="shared" si="207"/>
      </c>
      <c r="CD30" s="30">
        <f ca="1" t="shared" si="208"/>
      </c>
      <c r="CE30" s="30">
        <f ca="1" t="shared" si="209"/>
      </c>
      <c r="CF30" s="30">
        <f ca="1" t="shared" si="210"/>
      </c>
      <c r="CG30" s="30">
        <f ca="1" t="shared" si="211"/>
      </c>
      <c r="CH30" s="30">
        <f ca="1" t="shared" si="212"/>
      </c>
      <c r="CI30" s="30">
        <f ca="1" t="shared" si="213"/>
      </c>
      <c r="CJ30" s="30">
        <f ca="1" t="shared" si="214"/>
      </c>
      <c r="CK30" s="30">
        <f ca="1" t="shared" si="215"/>
      </c>
      <c r="CL30" s="30">
        <f ca="1" t="shared" si="216"/>
      </c>
      <c r="CM30" s="30">
        <f ca="1" t="shared" si="217"/>
      </c>
      <c r="CN30" s="30">
        <f ca="1" t="shared" si="218"/>
      </c>
      <c r="CO30" s="30">
        <f ca="1" t="shared" si="219"/>
      </c>
      <c r="CP30" s="30">
        <f ca="1" t="shared" si="220"/>
      </c>
      <c r="CQ30" s="30">
        <f ca="1" t="shared" si="221"/>
      </c>
      <c r="CR30" s="30">
        <f ca="1" t="shared" si="222"/>
      </c>
      <c r="CS30" s="30">
        <f ca="1" t="shared" si="223"/>
      </c>
      <c r="CT30" s="30">
        <f ca="1" t="shared" si="224"/>
      </c>
      <c r="CU30" s="30">
        <f ca="1" t="shared" si="225"/>
      </c>
      <c r="CV30" s="30">
        <f ca="1" t="shared" si="226"/>
      </c>
      <c r="CW30" s="30">
        <f ca="1" t="shared" si="227"/>
      </c>
      <c r="CX30" s="30">
        <f ca="1" t="shared" si="228"/>
      </c>
      <c r="CY30" s="30">
        <f ca="1" t="shared" si="229"/>
      </c>
      <c r="CZ30" s="30">
        <f ca="1" t="shared" si="230"/>
      </c>
      <c r="DA30" s="30">
        <f ca="1" t="shared" si="231"/>
      </c>
      <c r="DB30" s="31">
        <f ca="1" t="shared" si="232"/>
      </c>
      <c r="DC30" s="27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7"/>
      <c r="DO30" s="27"/>
      <c r="DP30" s="27"/>
      <c r="DQ30" s="27"/>
      <c r="DR30" s="27"/>
      <c r="DS30" s="27"/>
      <c r="DT30" s="27"/>
      <c r="DU30" s="27"/>
      <c r="DV30" s="27"/>
      <c r="DW30" s="10"/>
    </row>
    <row r="31" spans="1:127" ht="12.75">
      <c r="A31" s="1"/>
      <c r="B31" s="1"/>
      <c r="C31" s="1"/>
      <c r="D31" s="1"/>
      <c r="E31" s="1"/>
      <c r="F31" s="1"/>
      <c r="G31" s="1"/>
      <c r="H31" s="23">
        <v>4</v>
      </c>
      <c r="I31" s="29">
        <f ca="1" t="shared" si="169"/>
      </c>
      <c r="J31" s="30">
        <f ca="1" t="shared" si="170"/>
      </c>
      <c r="K31" s="30">
        <f ca="1" t="shared" si="135"/>
      </c>
      <c r="L31" s="30">
        <f ca="1" t="shared" si="171"/>
      </c>
      <c r="M31" s="30">
        <f ca="1" t="shared" si="136"/>
      </c>
      <c r="N31" s="30">
        <f ca="1" t="shared" si="172"/>
      </c>
      <c r="O31" s="30">
        <f ca="1" t="shared" si="137"/>
      </c>
      <c r="P31" s="30">
        <f ca="1" t="shared" si="173"/>
      </c>
      <c r="Q31" s="30">
        <f ca="1" t="shared" si="138"/>
      </c>
      <c r="R31" s="30">
        <f ca="1" t="shared" si="174"/>
      </c>
      <c r="S31" s="30">
        <f ca="1" t="shared" si="139"/>
      </c>
      <c r="T31" s="30">
        <f ca="1" t="shared" si="175"/>
      </c>
      <c r="U31" s="30">
        <f ca="1" t="shared" si="140"/>
      </c>
      <c r="V31" s="30">
        <f ca="1" t="shared" si="176"/>
      </c>
      <c r="W31" s="30">
        <f ca="1" t="shared" si="141"/>
      </c>
      <c r="X31" s="30">
        <f ca="1" t="shared" si="177"/>
      </c>
      <c r="Y31" s="30">
        <f ca="1" t="shared" si="142"/>
      </c>
      <c r="Z31" s="30">
        <f ca="1" t="shared" si="178"/>
      </c>
      <c r="AA31" s="30">
        <f ca="1" t="shared" si="143"/>
      </c>
      <c r="AB31" s="30">
        <f ca="1" t="shared" si="179"/>
      </c>
      <c r="AC31" s="30">
        <f ca="1" t="shared" si="144"/>
      </c>
      <c r="AD31" s="30">
        <f ca="1" t="shared" si="180"/>
      </c>
      <c r="AE31" s="30">
        <f ca="1" t="shared" si="145"/>
      </c>
      <c r="AF31" s="30">
        <f ca="1" t="shared" si="181"/>
      </c>
      <c r="AG31" s="30">
        <f ca="1" t="shared" si="146"/>
      </c>
      <c r="AH31" s="30">
        <f ca="1" t="shared" si="182"/>
      </c>
      <c r="AI31" s="30">
        <f ca="1" t="shared" si="147"/>
      </c>
      <c r="AJ31" s="30">
        <f ca="1" t="shared" si="183"/>
      </c>
      <c r="AK31" s="30">
        <f ca="1" t="shared" si="148"/>
      </c>
      <c r="AL31" s="30">
        <f ca="1" t="shared" si="184"/>
      </c>
      <c r="AM31" s="30">
        <f ca="1" t="shared" si="149"/>
      </c>
      <c r="AN31" s="30">
        <f ca="1" t="shared" si="185"/>
      </c>
      <c r="AO31" s="30">
        <f ca="1" t="shared" si="150"/>
      </c>
      <c r="AP31" s="30">
        <f ca="1" t="shared" si="186"/>
      </c>
      <c r="AQ31" s="30">
        <f ca="1" t="shared" si="151"/>
      </c>
      <c r="AR31" s="30">
        <f ca="1" t="shared" si="187"/>
      </c>
      <c r="AS31" s="30">
        <f ca="1" t="shared" si="152"/>
      </c>
      <c r="AT31" s="30">
        <f ca="1" t="shared" si="188"/>
      </c>
      <c r="AU31" s="30">
        <f ca="1" t="shared" si="153"/>
      </c>
      <c r="AV31" s="30">
        <f ca="1" t="shared" si="189"/>
      </c>
      <c r="AW31" s="30">
        <f ca="1" t="shared" si="154"/>
      </c>
      <c r="AX31" s="30">
        <f ca="1" t="shared" si="190"/>
      </c>
      <c r="AY31" s="30">
        <f ca="1" t="shared" si="155"/>
      </c>
      <c r="AZ31" s="30">
        <f ca="1" t="shared" si="191"/>
      </c>
      <c r="BA31" s="30">
        <f ca="1" t="shared" si="156"/>
      </c>
      <c r="BB31" s="30">
        <f ca="1" t="shared" si="192"/>
      </c>
      <c r="BC31" s="30">
        <f ca="1" t="shared" si="157"/>
      </c>
      <c r="BD31" s="30">
        <f ca="1" t="shared" si="193"/>
      </c>
      <c r="BE31" s="30">
        <f ca="1" t="shared" si="158"/>
      </c>
      <c r="BF31" s="30">
        <f ca="1" t="shared" si="194"/>
      </c>
      <c r="BG31" s="30">
        <f ca="1" t="shared" si="159"/>
      </c>
      <c r="BH31" s="30">
        <f ca="1" t="shared" si="195"/>
      </c>
      <c r="BI31" s="30">
        <f ca="1" t="shared" si="160"/>
      </c>
      <c r="BJ31" s="30">
        <f ca="1" t="shared" si="196"/>
      </c>
      <c r="BK31" s="30">
        <f ca="1" t="shared" si="161"/>
      </c>
      <c r="BL31" s="30">
        <f ca="1" t="shared" si="197"/>
      </c>
      <c r="BM31" s="30">
        <f ca="1" t="shared" si="162"/>
      </c>
      <c r="BN31" s="30">
        <f ca="1" t="shared" si="198"/>
      </c>
      <c r="BO31" s="30">
        <f ca="1" t="shared" si="163"/>
      </c>
      <c r="BP31" s="30">
        <f ca="1" t="shared" si="199"/>
      </c>
      <c r="BQ31" s="30">
        <f ca="1" t="shared" si="164"/>
      </c>
      <c r="BR31" s="30">
        <f ca="1" t="shared" si="200"/>
      </c>
      <c r="BS31" s="30">
        <f ca="1" t="shared" si="165"/>
      </c>
      <c r="BT31" s="30">
        <f ca="1" t="shared" si="201"/>
      </c>
      <c r="BU31" s="30">
        <f ca="1" t="shared" si="166"/>
      </c>
      <c r="BV31" s="30">
        <f ca="1" t="shared" si="202"/>
      </c>
      <c r="BW31" s="30">
        <f ca="1" t="shared" si="167"/>
      </c>
      <c r="BX31" s="30">
        <f ca="1" t="shared" si="203"/>
      </c>
      <c r="BY31" s="30">
        <f ca="1" t="shared" si="168"/>
      </c>
      <c r="BZ31" s="30">
        <f ca="1" t="shared" si="204"/>
      </c>
      <c r="CA31" s="30">
        <f ca="1" t="shared" si="205"/>
      </c>
      <c r="CB31" s="30">
        <f ca="1" t="shared" si="206"/>
      </c>
      <c r="CC31" s="30">
        <f ca="1" t="shared" si="207"/>
      </c>
      <c r="CD31" s="30">
        <f ca="1" t="shared" si="208"/>
      </c>
      <c r="CE31" s="30">
        <f ca="1" t="shared" si="209"/>
      </c>
      <c r="CF31" s="30">
        <f ca="1" t="shared" si="210"/>
      </c>
      <c r="CG31" s="30">
        <f ca="1" t="shared" si="211"/>
      </c>
      <c r="CH31" s="30">
        <f ca="1" t="shared" si="212"/>
      </c>
      <c r="CI31" s="30">
        <f ca="1" t="shared" si="213"/>
      </c>
      <c r="CJ31" s="30">
        <f ca="1" t="shared" si="214"/>
      </c>
      <c r="CK31" s="30">
        <f ca="1" t="shared" si="215"/>
      </c>
      <c r="CL31" s="30">
        <f ca="1" t="shared" si="216"/>
      </c>
      <c r="CM31" s="30">
        <f ca="1" t="shared" si="217"/>
      </c>
      <c r="CN31" s="30">
        <f ca="1" t="shared" si="218"/>
      </c>
      <c r="CO31" s="30">
        <f ca="1" t="shared" si="219"/>
      </c>
      <c r="CP31" s="30">
        <f ca="1" t="shared" si="220"/>
      </c>
      <c r="CQ31" s="30">
        <f ca="1" t="shared" si="221"/>
      </c>
      <c r="CR31" s="30">
        <f ca="1" t="shared" si="222"/>
      </c>
      <c r="CS31" s="30">
        <f ca="1" t="shared" si="223"/>
      </c>
      <c r="CT31" s="30">
        <f ca="1" t="shared" si="224"/>
      </c>
      <c r="CU31" s="30">
        <f ca="1" t="shared" si="225"/>
      </c>
      <c r="CV31" s="30">
        <f ca="1" t="shared" si="226"/>
      </c>
      <c r="CW31" s="30">
        <f ca="1" t="shared" si="227"/>
      </c>
      <c r="CX31" s="30">
        <f ca="1" t="shared" si="228"/>
      </c>
      <c r="CY31" s="30">
        <f ca="1" t="shared" si="229"/>
      </c>
      <c r="CZ31" s="30">
        <f ca="1" t="shared" si="230"/>
      </c>
      <c r="DA31" s="30">
        <f ca="1" t="shared" si="231"/>
      </c>
      <c r="DB31" s="31">
        <f ca="1" t="shared" si="232"/>
      </c>
      <c r="DC31" s="27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7"/>
      <c r="DO31" s="27"/>
      <c r="DP31" s="27"/>
      <c r="DQ31" s="27"/>
      <c r="DR31" s="27"/>
      <c r="DS31" s="27"/>
      <c r="DT31" s="27"/>
      <c r="DU31" s="27"/>
      <c r="DV31" s="27"/>
      <c r="DW31" s="10"/>
    </row>
    <row r="32" spans="1:127" ht="12.75">
      <c r="A32" s="1"/>
      <c r="B32" s="1"/>
      <c r="C32" s="1"/>
      <c r="D32" s="1"/>
      <c r="E32" s="1"/>
      <c r="F32" s="1"/>
      <c r="G32" s="1"/>
      <c r="H32" s="23">
        <v>5</v>
      </c>
      <c r="I32" s="29">
        <f ca="1" t="shared" si="169"/>
      </c>
      <c r="J32" s="30">
        <f ca="1" t="shared" si="170"/>
      </c>
      <c r="K32" s="30">
        <f ca="1" t="shared" si="135"/>
      </c>
      <c r="L32" s="30">
        <f ca="1" t="shared" si="171"/>
      </c>
      <c r="M32" s="30">
        <f ca="1" t="shared" si="136"/>
      </c>
      <c r="N32" s="30">
        <f ca="1" t="shared" si="172"/>
      </c>
      <c r="O32" s="30">
        <f ca="1" t="shared" si="137"/>
      </c>
      <c r="P32" s="30">
        <f ca="1" t="shared" si="173"/>
      </c>
      <c r="Q32" s="30">
        <f ca="1" t="shared" si="138"/>
      </c>
      <c r="R32" s="30">
        <f ca="1" t="shared" si="174"/>
      </c>
      <c r="S32" s="30">
        <f ca="1" t="shared" si="139"/>
      </c>
      <c r="T32" s="30">
        <f ca="1" t="shared" si="175"/>
      </c>
      <c r="U32" s="30">
        <f ca="1" t="shared" si="140"/>
      </c>
      <c r="V32" s="30">
        <f ca="1" t="shared" si="176"/>
      </c>
      <c r="W32" s="30">
        <f ca="1" t="shared" si="141"/>
      </c>
      <c r="X32" s="30">
        <f ca="1" t="shared" si="177"/>
      </c>
      <c r="Y32" s="30">
        <f ca="1" t="shared" si="142"/>
      </c>
      <c r="Z32" s="30">
        <f ca="1" t="shared" si="178"/>
      </c>
      <c r="AA32" s="30">
        <f ca="1" t="shared" si="143"/>
      </c>
      <c r="AB32" s="30">
        <f ca="1" t="shared" si="179"/>
      </c>
      <c r="AC32" s="30">
        <f ca="1" t="shared" si="144"/>
      </c>
      <c r="AD32" s="30">
        <f ca="1" t="shared" si="180"/>
      </c>
      <c r="AE32" s="30">
        <f ca="1" t="shared" si="145"/>
      </c>
      <c r="AF32" s="30">
        <f ca="1" t="shared" si="181"/>
      </c>
      <c r="AG32" s="30">
        <f ca="1" t="shared" si="146"/>
      </c>
      <c r="AH32" s="30">
        <f ca="1" t="shared" si="182"/>
      </c>
      <c r="AI32" s="30">
        <f ca="1" t="shared" si="147"/>
      </c>
      <c r="AJ32" s="30">
        <f ca="1" t="shared" si="183"/>
      </c>
      <c r="AK32" s="30">
        <f ca="1" t="shared" si="148"/>
      </c>
      <c r="AL32" s="30">
        <f ca="1" t="shared" si="184"/>
      </c>
      <c r="AM32" s="30">
        <f ca="1" t="shared" si="149"/>
      </c>
      <c r="AN32" s="30">
        <f ca="1" t="shared" si="185"/>
      </c>
      <c r="AO32" s="30">
        <f ca="1" t="shared" si="150"/>
      </c>
      <c r="AP32" s="30">
        <f ca="1" t="shared" si="186"/>
      </c>
      <c r="AQ32" s="30">
        <f ca="1" t="shared" si="151"/>
      </c>
      <c r="AR32" s="30">
        <f ca="1" t="shared" si="187"/>
      </c>
      <c r="AS32" s="30">
        <f ca="1" t="shared" si="152"/>
      </c>
      <c r="AT32" s="30">
        <f ca="1" t="shared" si="188"/>
      </c>
      <c r="AU32" s="30">
        <f ca="1" t="shared" si="153"/>
      </c>
      <c r="AV32" s="30">
        <f ca="1" t="shared" si="189"/>
      </c>
      <c r="AW32" s="30">
        <f ca="1" t="shared" si="154"/>
      </c>
      <c r="AX32" s="30">
        <f ca="1" t="shared" si="190"/>
      </c>
      <c r="AY32" s="30">
        <f ca="1" t="shared" si="155"/>
      </c>
      <c r="AZ32" s="30">
        <f ca="1" t="shared" si="191"/>
      </c>
      <c r="BA32" s="30">
        <f ca="1" t="shared" si="156"/>
      </c>
      <c r="BB32" s="30">
        <f ca="1" t="shared" si="192"/>
      </c>
      <c r="BC32" s="30">
        <f ca="1" t="shared" si="157"/>
      </c>
      <c r="BD32" s="30">
        <f ca="1" t="shared" si="193"/>
      </c>
      <c r="BE32" s="30">
        <f ca="1" t="shared" si="158"/>
      </c>
      <c r="BF32" s="30">
        <f ca="1" t="shared" si="194"/>
      </c>
      <c r="BG32" s="30">
        <f ca="1" t="shared" si="159"/>
      </c>
      <c r="BH32" s="30">
        <f ca="1" t="shared" si="195"/>
      </c>
      <c r="BI32" s="30">
        <f ca="1" t="shared" si="160"/>
      </c>
      <c r="BJ32" s="30">
        <f ca="1" t="shared" si="196"/>
      </c>
      <c r="BK32" s="30">
        <f ca="1" t="shared" si="161"/>
      </c>
      <c r="BL32" s="30">
        <f ca="1" t="shared" si="197"/>
      </c>
      <c r="BM32" s="30">
        <f ca="1" t="shared" si="162"/>
      </c>
      <c r="BN32" s="30">
        <f ca="1" t="shared" si="198"/>
      </c>
      <c r="BO32" s="30">
        <f ca="1" t="shared" si="163"/>
      </c>
      <c r="BP32" s="30">
        <f ca="1" t="shared" si="199"/>
      </c>
      <c r="BQ32" s="30">
        <f ca="1" t="shared" si="164"/>
      </c>
      <c r="BR32" s="30">
        <f ca="1" t="shared" si="200"/>
      </c>
      <c r="BS32" s="30">
        <f ca="1" t="shared" si="165"/>
      </c>
      <c r="BT32" s="30">
        <f ca="1" t="shared" si="201"/>
      </c>
      <c r="BU32" s="30">
        <f ca="1" t="shared" si="166"/>
      </c>
      <c r="BV32" s="30">
        <f ca="1" t="shared" si="202"/>
      </c>
      <c r="BW32" s="30">
        <f ca="1" t="shared" si="167"/>
      </c>
      <c r="BX32" s="30">
        <f ca="1" t="shared" si="203"/>
      </c>
      <c r="BY32" s="30">
        <f ca="1" t="shared" si="168"/>
      </c>
      <c r="BZ32" s="30">
        <f ca="1" t="shared" si="204"/>
      </c>
      <c r="CA32" s="30">
        <f ca="1" t="shared" si="205"/>
      </c>
      <c r="CB32" s="30">
        <f ca="1" t="shared" si="206"/>
      </c>
      <c r="CC32" s="30">
        <f ca="1" t="shared" si="207"/>
      </c>
      <c r="CD32" s="30">
        <f ca="1" t="shared" si="208"/>
      </c>
      <c r="CE32" s="30">
        <f ca="1" t="shared" si="209"/>
      </c>
      <c r="CF32" s="30">
        <f ca="1" t="shared" si="210"/>
      </c>
      <c r="CG32" s="30">
        <f ca="1" t="shared" si="211"/>
      </c>
      <c r="CH32" s="30">
        <f ca="1" t="shared" si="212"/>
      </c>
      <c r="CI32" s="30">
        <f ca="1" t="shared" si="213"/>
      </c>
      <c r="CJ32" s="30">
        <f ca="1" t="shared" si="214"/>
      </c>
      <c r="CK32" s="30">
        <f ca="1" t="shared" si="215"/>
      </c>
      <c r="CL32" s="30">
        <f ca="1" t="shared" si="216"/>
      </c>
      <c r="CM32" s="30">
        <f ca="1" t="shared" si="217"/>
      </c>
      <c r="CN32" s="30">
        <f ca="1" t="shared" si="218"/>
      </c>
      <c r="CO32" s="30">
        <f ca="1" t="shared" si="219"/>
      </c>
      <c r="CP32" s="30">
        <f ca="1" t="shared" si="220"/>
      </c>
      <c r="CQ32" s="30">
        <f ca="1" t="shared" si="221"/>
      </c>
      <c r="CR32" s="30">
        <f ca="1" t="shared" si="222"/>
      </c>
      <c r="CS32" s="30">
        <f ca="1" t="shared" si="223"/>
      </c>
      <c r="CT32" s="30">
        <f ca="1" t="shared" si="224"/>
      </c>
      <c r="CU32" s="30">
        <f ca="1" t="shared" si="225"/>
      </c>
      <c r="CV32" s="30">
        <f ca="1" t="shared" si="226"/>
      </c>
      <c r="CW32" s="30">
        <f ca="1" t="shared" si="227"/>
      </c>
      <c r="CX32" s="30">
        <f ca="1" t="shared" si="228"/>
      </c>
      <c r="CY32" s="30">
        <f ca="1" t="shared" si="229"/>
      </c>
      <c r="CZ32" s="30">
        <f ca="1" t="shared" si="230"/>
      </c>
      <c r="DA32" s="30">
        <f ca="1" t="shared" si="231"/>
      </c>
      <c r="DB32" s="31">
        <f ca="1" t="shared" si="232"/>
      </c>
      <c r="DC32" s="27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7"/>
      <c r="DO32" s="27"/>
      <c r="DP32" s="27"/>
      <c r="DQ32" s="27"/>
      <c r="DR32" s="27"/>
      <c r="DS32" s="27"/>
      <c r="DT32" s="27"/>
      <c r="DU32" s="27"/>
      <c r="DV32" s="27"/>
      <c r="DW32" s="10"/>
    </row>
    <row r="33" spans="1:127" ht="13.5" thickBot="1">
      <c r="A33" s="1"/>
      <c r="B33" s="1"/>
      <c r="C33" s="1"/>
      <c r="D33" s="1"/>
      <c r="E33" s="1"/>
      <c r="F33" s="1"/>
      <c r="G33" s="1"/>
      <c r="H33" s="23">
        <v>6</v>
      </c>
      <c r="I33" s="29">
        <f ca="1" t="shared" si="169"/>
      </c>
      <c r="J33" s="30">
        <f ca="1" t="shared" si="170"/>
      </c>
      <c r="K33" s="30">
        <f ca="1" t="shared" si="135"/>
      </c>
      <c r="L33" s="30">
        <f ca="1" t="shared" si="171"/>
      </c>
      <c r="M33" s="30">
        <f ca="1" t="shared" si="136"/>
      </c>
      <c r="N33" s="30">
        <f ca="1" t="shared" si="172"/>
      </c>
      <c r="O33" s="30">
        <f ca="1" t="shared" si="137"/>
      </c>
      <c r="P33" s="30">
        <f ca="1" t="shared" si="173"/>
      </c>
      <c r="Q33" s="30">
        <f ca="1" t="shared" si="138"/>
      </c>
      <c r="R33" s="30">
        <f ca="1" t="shared" si="174"/>
      </c>
      <c r="S33" s="30">
        <f ca="1" t="shared" si="139"/>
      </c>
      <c r="T33" s="30">
        <f ca="1" t="shared" si="175"/>
      </c>
      <c r="U33" s="30">
        <f ca="1" t="shared" si="140"/>
      </c>
      <c r="V33" s="30">
        <f ca="1" t="shared" si="176"/>
      </c>
      <c r="W33" s="30">
        <f ca="1" t="shared" si="141"/>
      </c>
      <c r="X33" s="30">
        <f ca="1" t="shared" si="177"/>
      </c>
      <c r="Y33" s="30">
        <f ca="1" t="shared" si="142"/>
      </c>
      <c r="Z33" s="30">
        <f ca="1" t="shared" si="178"/>
      </c>
      <c r="AA33" s="30">
        <f ca="1" t="shared" si="143"/>
      </c>
      <c r="AB33" s="30">
        <f ca="1" t="shared" si="179"/>
      </c>
      <c r="AC33" s="30">
        <f ca="1" t="shared" si="144"/>
      </c>
      <c r="AD33" s="30">
        <f ca="1" t="shared" si="180"/>
      </c>
      <c r="AE33" s="30">
        <f ca="1" t="shared" si="145"/>
      </c>
      <c r="AF33" s="30">
        <f ca="1" t="shared" si="181"/>
      </c>
      <c r="AG33" s="30">
        <f ca="1" t="shared" si="146"/>
      </c>
      <c r="AH33" s="30">
        <f ca="1" t="shared" si="182"/>
      </c>
      <c r="AI33" s="30">
        <f ca="1" t="shared" si="147"/>
      </c>
      <c r="AJ33" s="30">
        <f ca="1" t="shared" si="183"/>
      </c>
      <c r="AK33" s="30">
        <f ca="1" t="shared" si="148"/>
      </c>
      <c r="AL33" s="30">
        <f ca="1" t="shared" si="184"/>
      </c>
      <c r="AM33" s="30">
        <f ca="1" t="shared" si="149"/>
      </c>
      <c r="AN33" s="30">
        <f ca="1" t="shared" si="185"/>
      </c>
      <c r="AO33" s="30">
        <f ca="1" t="shared" si="150"/>
      </c>
      <c r="AP33" s="30">
        <f ca="1" t="shared" si="186"/>
      </c>
      <c r="AQ33" s="30">
        <f ca="1" t="shared" si="151"/>
      </c>
      <c r="AR33" s="30">
        <f ca="1" t="shared" si="187"/>
      </c>
      <c r="AS33" s="30">
        <f ca="1" t="shared" si="152"/>
      </c>
      <c r="AT33" s="30">
        <f ca="1" t="shared" si="188"/>
      </c>
      <c r="AU33" s="30">
        <f ca="1" t="shared" si="153"/>
      </c>
      <c r="AV33" s="30">
        <f ca="1" t="shared" si="189"/>
      </c>
      <c r="AW33" s="30">
        <f ca="1" t="shared" si="154"/>
      </c>
      <c r="AX33" s="30">
        <f ca="1" t="shared" si="190"/>
      </c>
      <c r="AY33" s="30">
        <f ca="1" t="shared" si="155"/>
      </c>
      <c r="AZ33" s="30">
        <f ca="1" t="shared" si="191"/>
      </c>
      <c r="BA33" s="30">
        <f ca="1" t="shared" si="156"/>
      </c>
      <c r="BB33" s="30">
        <f ca="1" t="shared" si="192"/>
      </c>
      <c r="BC33" s="30">
        <f ca="1" t="shared" si="157"/>
      </c>
      <c r="BD33" s="30">
        <f ca="1" t="shared" si="193"/>
      </c>
      <c r="BE33" s="30">
        <f ca="1" t="shared" si="158"/>
      </c>
      <c r="BF33" s="30">
        <f ca="1" t="shared" si="194"/>
      </c>
      <c r="BG33" s="30">
        <f ca="1" t="shared" si="159"/>
      </c>
      <c r="BH33" s="30">
        <f ca="1" t="shared" si="195"/>
      </c>
      <c r="BI33" s="30">
        <f ca="1" t="shared" si="160"/>
      </c>
      <c r="BJ33" s="30">
        <f ca="1" t="shared" si="196"/>
      </c>
      <c r="BK33" s="30">
        <f ca="1" t="shared" si="161"/>
      </c>
      <c r="BL33" s="30">
        <f ca="1" t="shared" si="197"/>
      </c>
      <c r="BM33" s="30">
        <f ca="1" t="shared" si="162"/>
      </c>
      <c r="BN33" s="30">
        <f ca="1" t="shared" si="198"/>
      </c>
      <c r="BO33" s="30">
        <f ca="1" t="shared" si="163"/>
      </c>
      <c r="BP33" s="30">
        <f ca="1" t="shared" si="199"/>
      </c>
      <c r="BQ33" s="30">
        <f ca="1" t="shared" si="164"/>
      </c>
      <c r="BR33" s="30">
        <f ca="1" t="shared" si="200"/>
      </c>
      <c r="BS33" s="30">
        <f ca="1" t="shared" si="165"/>
      </c>
      <c r="BT33" s="30">
        <f ca="1" t="shared" si="201"/>
      </c>
      <c r="BU33" s="30">
        <f ca="1" t="shared" si="166"/>
      </c>
      <c r="BV33" s="30">
        <f ca="1" t="shared" si="202"/>
      </c>
      <c r="BW33" s="30">
        <f ca="1" t="shared" si="167"/>
      </c>
      <c r="BX33" s="30">
        <f ca="1" t="shared" si="203"/>
      </c>
      <c r="BY33" s="30">
        <f ca="1" t="shared" si="168"/>
      </c>
      <c r="BZ33" s="30">
        <f ca="1" t="shared" si="204"/>
      </c>
      <c r="CA33" s="30">
        <f ca="1" t="shared" si="205"/>
      </c>
      <c r="CB33" s="30">
        <f ca="1" t="shared" si="206"/>
      </c>
      <c r="CC33" s="30">
        <f ca="1" t="shared" si="207"/>
      </c>
      <c r="CD33" s="30">
        <f ca="1" t="shared" si="208"/>
      </c>
      <c r="CE33" s="30">
        <f ca="1" t="shared" si="209"/>
      </c>
      <c r="CF33" s="30">
        <f ca="1" t="shared" si="210"/>
      </c>
      <c r="CG33" s="30">
        <f ca="1" t="shared" si="211"/>
      </c>
      <c r="CH33" s="30">
        <f ca="1" t="shared" si="212"/>
      </c>
      <c r="CI33" s="30">
        <f ca="1" t="shared" si="213"/>
      </c>
      <c r="CJ33" s="30">
        <f ca="1" t="shared" si="214"/>
      </c>
      <c r="CK33" s="30">
        <f ca="1" t="shared" si="215"/>
      </c>
      <c r="CL33" s="30">
        <f ca="1" t="shared" si="216"/>
      </c>
      <c r="CM33" s="30">
        <f ca="1" t="shared" si="217"/>
      </c>
      <c r="CN33" s="30">
        <f ca="1" t="shared" si="218"/>
      </c>
      <c r="CO33" s="30">
        <f ca="1" t="shared" si="219"/>
      </c>
      <c r="CP33" s="30">
        <f ca="1" t="shared" si="220"/>
      </c>
      <c r="CQ33" s="30">
        <f ca="1" t="shared" si="221"/>
      </c>
      <c r="CR33" s="30">
        <f ca="1" t="shared" si="222"/>
      </c>
      <c r="CS33" s="30">
        <f ca="1" t="shared" si="223"/>
      </c>
      <c r="CT33" s="30">
        <f ca="1" t="shared" si="224"/>
      </c>
      <c r="CU33" s="30">
        <f ca="1" t="shared" si="225"/>
      </c>
      <c r="CV33" s="30">
        <f ca="1" t="shared" si="226"/>
      </c>
      <c r="CW33" s="30">
        <f ca="1" t="shared" si="227"/>
      </c>
      <c r="CX33" s="30">
        <f ca="1" t="shared" si="228"/>
      </c>
      <c r="CY33" s="30">
        <f ca="1" t="shared" si="229"/>
      </c>
      <c r="CZ33" s="30">
        <f ca="1" t="shared" si="230"/>
      </c>
      <c r="DA33" s="30">
        <f ca="1" t="shared" si="231"/>
      </c>
      <c r="DB33" s="31">
        <f ca="1" t="shared" si="232"/>
      </c>
      <c r="DC33" s="27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7"/>
      <c r="DO33" s="27"/>
      <c r="DP33" s="27"/>
      <c r="DQ33" s="27"/>
      <c r="DR33" s="27"/>
      <c r="DS33" s="27"/>
      <c r="DT33" s="27"/>
      <c r="DU33" s="27"/>
      <c r="DV33" s="27"/>
      <c r="DW33" s="10"/>
    </row>
    <row r="34" spans="1:127" ht="13.5" thickBot="1">
      <c r="A34" s="1"/>
      <c r="B34" s="68" t="s">
        <v>5</v>
      </c>
      <c r="C34" s="1"/>
      <c r="D34" s="1"/>
      <c r="E34" s="1"/>
      <c r="F34" s="1"/>
      <c r="G34" s="1"/>
      <c r="H34" s="23">
        <v>7</v>
      </c>
      <c r="I34" s="29">
        <f ca="1" t="shared" si="169"/>
      </c>
      <c r="J34" s="30">
        <f ca="1" t="shared" si="170"/>
      </c>
      <c r="K34" s="30">
        <f ca="1" t="shared" si="135"/>
      </c>
      <c r="L34" s="30">
        <f ca="1" t="shared" si="171"/>
      </c>
      <c r="M34" s="30">
        <f ca="1" t="shared" si="136"/>
      </c>
      <c r="N34" s="30">
        <f ca="1" t="shared" si="172"/>
      </c>
      <c r="O34" s="30">
        <f ca="1" t="shared" si="137"/>
      </c>
      <c r="P34" s="30">
        <f ca="1" t="shared" si="173"/>
      </c>
      <c r="Q34" s="30">
        <f ca="1" t="shared" si="138"/>
      </c>
      <c r="R34" s="30">
        <f ca="1" t="shared" si="174"/>
      </c>
      <c r="S34" s="30">
        <f ca="1" t="shared" si="139"/>
      </c>
      <c r="T34" s="30">
        <f ca="1" t="shared" si="175"/>
      </c>
      <c r="U34" s="30">
        <f ca="1" t="shared" si="140"/>
      </c>
      <c r="V34" s="30">
        <f ca="1" t="shared" si="176"/>
      </c>
      <c r="W34" s="30">
        <f ca="1" t="shared" si="141"/>
      </c>
      <c r="X34" s="30">
        <f ca="1" t="shared" si="177"/>
      </c>
      <c r="Y34" s="30">
        <f ca="1" t="shared" si="142"/>
      </c>
      <c r="Z34" s="30">
        <f ca="1" t="shared" si="178"/>
      </c>
      <c r="AA34" s="30">
        <f ca="1" t="shared" si="143"/>
      </c>
      <c r="AB34" s="30">
        <f ca="1" t="shared" si="179"/>
      </c>
      <c r="AC34" s="30">
        <f ca="1" t="shared" si="144"/>
      </c>
      <c r="AD34" s="30">
        <f ca="1" t="shared" si="180"/>
      </c>
      <c r="AE34" s="30">
        <f ca="1" t="shared" si="145"/>
      </c>
      <c r="AF34" s="30">
        <f ca="1" t="shared" si="181"/>
      </c>
      <c r="AG34" s="30">
        <f ca="1" t="shared" si="146"/>
      </c>
      <c r="AH34" s="30">
        <f ca="1" t="shared" si="182"/>
      </c>
      <c r="AI34" s="30">
        <f ca="1" t="shared" si="147"/>
      </c>
      <c r="AJ34" s="30">
        <f ca="1" t="shared" si="183"/>
      </c>
      <c r="AK34" s="30">
        <f ca="1" t="shared" si="148"/>
      </c>
      <c r="AL34" s="30">
        <f ca="1" t="shared" si="184"/>
      </c>
      <c r="AM34" s="30">
        <f ca="1" t="shared" si="149"/>
      </c>
      <c r="AN34" s="30">
        <f ca="1" t="shared" si="185"/>
      </c>
      <c r="AO34" s="30">
        <f ca="1" t="shared" si="150"/>
      </c>
      <c r="AP34" s="30">
        <f ca="1" t="shared" si="186"/>
      </c>
      <c r="AQ34" s="30">
        <f ca="1" t="shared" si="151"/>
      </c>
      <c r="AR34" s="30">
        <f ca="1" t="shared" si="187"/>
      </c>
      <c r="AS34" s="30">
        <f ca="1" t="shared" si="152"/>
      </c>
      <c r="AT34" s="30">
        <f ca="1" t="shared" si="188"/>
      </c>
      <c r="AU34" s="30">
        <f ca="1" t="shared" si="153"/>
      </c>
      <c r="AV34" s="30">
        <f ca="1" t="shared" si="189"/>
      </c>
      <c r="AW34" s="30">
        <f ca="1" t="shared" si="154"/>
      </c>
      <c r="AX34" s="30">
        <f ca="1" t="shared" si="190"/>
      </c>
      <c r="AY34" s="30">
        <f ca="1" t="shared" si="155"/>
      </c>
      <c r="AZ34" s="30">
        <f ca="1" t="shared" si="191"/>
      </c>
      <c r="BA34" s="30">
        <f ca="1" t="shared" si="156"/>
      </c>
      <c r="BB34" s="30">
        <f ca="1" t="shared" si="192"/>
      </c>
      <c r="BC34" s="30">
        <f ca="1" t="shared" si="157"/>
      </c>
      <c r="BD34" s="30">
        <f ca="1" t="shared" si="193"/>
      </c>
      <c r="BE34" s="30">
        <f ca="1" t="shared" si="158"/>
      </c>
      <c r="BF34" s="30">
        <f ca="1" t="shared" si="194"/>
      </c>
      <c r="BG34" s="30">
        <f ca="1" t="shared" si="159"/>
      </c>
      <c r="BH34" s="30">
        <f ca="1" t="shared" si="195"/>
      </c>
      <c r="BI34" s="30">
        <f ca="1" t="shared" si="160"/>
      </c>
      <c r="BJ34" s="30">
        <f ca="1" t="shared" si="196"/>
      </c>
      <c r="BK34" s="30">
        <f ca="1" t="shared" si="161"/>
      </c>
      <c r="BL34" s="30">
        <f ca="1" t="shared" si="197"/>
      </c>
      <c r="BM34" s="30">
        <f ca="1" t="shared" si="162"/>
      </c>
      <c r="BN34" s="30">
        <f ca="1" t="shared" si="198"/>
      </c>
      <c r="BO34" s="30">
        <f ca="1" t="shared" si="163"/>
      </c>
      <c r="BP34" s="30">
        <f ca="1" t="shared" si="199"/>
      </c>
      <c r="BQ34" s="30">
        <f ca="1" t="shared" si="164"/>
      </c>
      <c r="BR34" s="30">
        <f ca="1" t="shared" si="200"/>
      </c>
      <c r="BS34" s="30">
        <f ca="1" t="shared" si="165"/>
      </c>
      <c r="BT34" s="30">
        <f ca="1" t="shared" si="201"/>
      </c>
      <c r="BU34" s="30">
        <f ca="1" t="shared" si="166"/>
      </c>
      <c r="BV34" s="30">
        <f ca="1" t="shared" si="202"/>
      </c>
      <c r="BW34" s="30">
        <f ca="1" t="shared" si="167"/>
      </c>
      <c r="BX34" s="30">
        <f ca="1" t="shared" si="203"/>
      </c>
      <c r="BY34" s="30">
        <f ca="1" t="shared" si="168"/>
      </c>
      <c r="BZ34" s="30">
        <f ca="1" t="shared" si="204"/>
      </c>
      <c r="CA34" s="30">
        <f ca="1" t="shared" si="205"/>
      </c>
      <c r="CB34" s="30">
        <f ca="1" t="shared" si="206"/>
      </c>
      <c r="CC34" s="30">
        <f ca="1" t="shared" si="207"/>
      </c>
      <c r="CD34" s="30">
        <f ca="1" t="shared" si="208"/>
      </c>
      <c r="CE34" s="30">
        <f ca="1" t="shared" si="209"/>
      </c>
      <c r="CF34" s="30">
        <f ca="1" t="shared" si="210"/>
      </c>
      <c r="CG34" s="30">
        <f ca="1" t="shared" si="211"/>
      </c>
      <c r="CH34" s="30">
        <f ca="1" t="shared" si="212"/>
      </c>
      <c r="CI34" s="30">
        <f ca="1" t="shared" si="213"/>
      </c>
      <c r="CJ34" s="30">
        <f ca="1" t="shared" si="214"/>
      </c>
      <c r="CK34" s="30">
        <f ca="1" t="shared" si="215"/>
      </c>
      <c r="CL34" s="30">
        <f ca="1" t="shared" si="216"/>
      </c>
      <c r="CM34" s="30">
        <f ca="1" t="shared" si="217"/>
      </c>
      <c r="CN34" s="30">
        <f ca="1" t="shared" si="218"/>
      </c>
      <c r="CO34" s="30">
        <f ca="1" t="shared" si="219"/>
      </c>
      <c r="CP34" s="30">
        <f ca="1" t="shared" si="220"/>
      </c>
      <c r="CQ34" s="30">
        <f ca="1" t="shared" si="221"/>
      </c>
      <c r="CR34" s="30">
        <f ca="1" t="shared" si="222"/>
      </c>
      <c r="CS34" s="30">
        <f ca="1" t="shared" si="223"/>
      </c>
      <c r="CT34" s="30">
        <f ca="1" t="shared" si="224"/>
      </c>
      <c r="CU34" s="30">
        <f ca="1" t="shared" si="225"/>
      </c>
      <c r="CV34" s="30">
        <f ca="1" t="shared" si="226"/>
      </c>
      <c r="CW34" s="30">
        <f ca="1" t="shared" si="227"/>
      </c>
      <c r="CX34" s="30">
        <f ca="1" t="shared" si="228"/>
      </c>
      <c r="CY34" s="30">
        <f ca="1" t="shared" si="229"/>
      </c>
      <c r="CZ34" s="30">
        <f ca="1" t="shared" si="230"/>
      </c>
      <c r="DA34" s="30">
        <f ca="1" t="shared" si="231"/>
      </c>
      <c r="DB34" s="31">
        <f ca="1" t="shared" si="232"/>
      </c>
      <c r="DC34" s="27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7"/>
      <c r="DO34" s="27"/>
      <c r="DP34" s="27"/>
      <c r="DQ34" s="27"/>
      <c r="DR34" s="27"/>
      <c r="DS34" s="27"/>
      <c r="DT34" s="27"/>
      <c r="DU34" s="27"/>
      <c r="DV34" s="27"/>
      <c r="DW34" s="10"/>
    </row>
    <row r="35" spans="1:127" ht="12.75">
      <c r="A35" s="1"/>
      <c r="B35" s="32" t="s">
        <v>6</v>
      </c>
      <c r="C35" s="33"/>
      <c r="D35" s="33"/>
      <c r="E35" s="33"/>
      <c r="F35" s="33"/>
      <c r="G35" s="22"/>
      <c r="H35" s="23">
        <v>8</v>
      </c>
      <c r="I35" s="29">
        <f ca="1" t="shared" si="169"/>
      </c>
      <c r="J35" s="30">
        <f ca="1" t="shared" si="170"/>
      </c>
      <c r="K35" s="30">
        <f ca="1" t="shared" si="135"/>
      </c>
      <c r="L35" s="30">
        <f ca="1" t="shared" si="171"/>
      </c>
      <c r="M35" s="30">
        <f ca="1" t="shared" si="136"/>
      </c>
      <c r="N35" s="30">
        <f ca="1" t="shared" si="172"/>
      </c>
      <c r="O35" s="30">
        <f ca="1" t="shared" si="137"/>
      </c>
      <c r="P35" s="30">
        <f ca="1" t="shared" si="173"/>
      </c>
      <c r="Q35" s="30">
        <f ca="1" t="shared" si="138"/>
      </c>
      <c r="R35" s="30">
        <f ca="1" t="shared" si="174"/>
      </c>
      <c r="S35" s="30">
        <f ca="1" t="shared" si="139"/>
      </c>
      <c r="T35" s="30">
        <f ca="1" t="shared" si="175"/>
      </c>
      <c r="U35" s="30">
        <f ca="1" t="shared" si="140"/>
      </c>
      <c r="V35" s="30">
        <f ca="1" t="shared" si="176"/>
      </c>
      <c r="W35" s="30">
        <f ca="1" t="shared" si="141"/>
      </c>
      <c r="X35" s="30">
        <f ca="1" t="shared" si="177"/>
      </c>
      <c r="Y35" s="30">
        <f ca="1" t="shared" si="142"/>
      </c>
      <c r="Z35" s="30">
        <f ca="1" t="shared" si="178"/>
      </c>
      <c r="AA35" s="30">
        <f ca="1" t="shared" si="143"/>
      </c>
      <c r="AB35" s="30">
        <f ca="1" t="shared" si="179"/>
      </c>
      <c r="AC35" s="30">
        <f ca="1" t="shared" si="144"/>
      </c>
      <c r="AD35" s="30">
        <f ca="1" t="shared" si="180"/>
      </c>
      <c r="AE35" s="30">
        <f ca="1" t="shared" si="145"/>
      </c>
      <c r="AF35" s="30">
        <f ca="1" t="shared" si="181"/>
      </c>
      <c r="AG35" s="30">
        <f ca="1" t="shared" si="146"/>
      </c>
      <c r="AH35" s="30">
        <f ca="1" t="shared" si="182"/>
      </c>
      <c r="AI35" s="30">
        <f ca="1" t="shared" si="147"/>
      </c>
      <c r="AJ35" s="30">
        <f ca="1" t="shared" si="183"/>
      </c>
      <c r="AK35" s="30">
        <f ca="1" t="shared" si="148"/>
      </c>
      <c r="AL35" s="30">
        <f ca="1" t="shared" si="184"/>
      </c>
      <c r="AM35" s="30">
        <f ca="1" t="shared" si="149"/>
      </c>
      <c r="AN35" s="30">
        <f ca="1" t="shared" si="185"/>
      </c>
      <c r="AO35" s="30">
        <f ca="1" t="shared" si="150"/>
      </c>
      <c r="AP35" s="30">
        <f ca="1" t="shared" si="186"/>
      </c>
      <c r="AQ35" s="30">
        <f ca="1" t="shared" si="151"/>
      </c>
      <c r="AR35" s="30">
        <f ca="1" t="shared" si="187"/>
      </c>
      <c r="AS35" s="30">
        <f ca="1" t="shared" si="152"/>
      </c>
      <c r="AT35" s="30">
        <f ca="1" t="shared" si="188"/>
      </c>
      <c r="AU35" s="30">
        <f ca="1" t="shared" si="153"/>
      </c>
      <c r="AV35" s="30">
        <f ca="1" t="shared" si="189"/>
      </c>
      <c r="AW35" s="30">
        <f ca="1" t="shared" si="154"/>
      </c>
      <c r="AX35" s="30">
        <f ca="1" t="shared" si="190"/>
      </c>
      <c r="AY35" s="30">
        <f ca="1" t="shared" si="155"/>
      </c>
      <c r="AZ35" s="30">
        <f ca="1" t="shared" si="191"/>
      </c>
      <c r="BA35" s="30">
        <f ca="1" t="shared" si="156"/>
      </c>
      <c r="BB35" s="30">
        <f ca="1" t="shared" si="192"/>
      </c>
      <c r="BC35" s="30">
        <f ca="1" t="shared" si="157"/>
      </c>
      <c r="BD35" s="30">
        <f ca="1" t="shared" si="193"/>
      </c>
      <c r="BE35" s="30">
        <f ca="1" t="shared" si="158"/>
      </c>
      <c r="BF35" s="30">
        <f ca="1" t="shared" si="194"/>
      </c>
      <c r="BG35" s="30">
        <f ca="1" t="shared" si="159"/>
      </c>
      <c r="BH35" s="30">
        <f ca="1" t="shared" si="195"/>
      </c>
      <c r="BI35" s="30">
        <f ca="1" t="shared" si="160"/>
      </c>
      <c r="BJ35" s="30">
        <f ca="1" t="shared" si="196"/>
      </c>
      <c r="BK35" s="30">
        <f ca="1" t="shared" si="161"/>
      </c>
      <c r="BL35" s="30">
        <f ca="1" t="shared" si="197"/>
      </c>
      <c r="BM35" s="30">
        <f ca="1" t="shared" si="162"/>
      </c>
      <c r="BN35" s="30">
        <f ca="1" t="shared" si="198"/>
      </c>
      <c r="BO35" s="30">
        <f ca="1" t="shared" si="163"/>
      </c>
      <c r="BP35" s="30">
        <f ca="1" t="shared" si="199"/>
      </c>
      <c r="BQ35" s="30">
        <f ca="1" t="shared" si="164"/>
      </c>
      <c r="BR35" s="30">
        <f ca="1" t="shared" si="200"/>
      </c>
      <c r="BS35" s="30">
        <f ca="1" t="shared" si="165"/>
      </c>
      <c r="BT35" s="30">
        <f ca="1" t="shared" si="201"/>
      </c>
      <c r="BU35" s="30">
        <f ca="1" t="shared" si="166"/>
      </c>
      <c r="BV35" s="30">
        <f ca="1" t="shared" si="202"/>
      </c>
      <c r="BW35" s="30">
        <f ca="1" t="shared" si="167"/>
      </c>
      <c r="BX35" s="30">
        <f ca="1" t="shared" si="203"/>
      </c>
      <c r="BY35" s="30">
        <f ca="1" t="shared" si="168"/>
      </c>
      <c r="BZ35" s="30">
        <f ca="1" t="shared" si="204"/>
      </c>
      <c r="CA35" s="30">
        <f ca="1" t="shared" si="205"/>
      </c>
      <c r="CB35" s="30">
        <f ca="1" t="shared" si="206"/>
      </c>
      <c r="CC35" s="30">
        <f ca="1" t="shared" si="207"/>
      </c>
      <c r="CD35" s="30">
        <f ca="1" t="shared" si="208"/>
      </c>
      <c r="CE35" s="30">
        <f ca="1" t="shared" si="209"/>
      </c>
      <c r="CF35" s="30">
        <f ca="1" t="shared" si="210"/>
      </c>
      <c r="CG35" s="30">
        <f ca="1" t="shared" si="211"/>
      </c>
      <c r="CH35" s="30">
        <f ca="1" t="shared" si="212"/>
      </c>
      <c r="CI35" s="30">
        <f ca="1" t="shared" si="213"/>
      </c>
      <c r="CJ35" s="30">
        <f ca="1" t="shared" si="214"/>
      </c>
      <c r="CK35" s="30">
        <f ca="1" t="shared" si="215"/>
      </c>
      <c r="CL35" s="30">
        <f ca="1" t="shared" si="216"/>
      </c>
      <c r="CM35" s="30">
        <f ca="1" t="shared" si="217"/>
      </c>
      <c r="CN35" s="30">
        <f ca="1" t="shared" si="218"/>
      </c>
      <c r="CO35" s="30">
        <f ca="1" t="shared" si="219"/>
      </c>
      <c r="CP35" s="30">
        <f ca="1" t="shared" si="220"/>
      </c>
      <c r="CQ35" s="30">
        <f ca="1" t="shared" si="221"/>
      </c>
      <c r="CR35" s="30">
        <f ca="1" t="shared" si="222"/>
      </c>
      <c r="CS35" s="30">
        <f ca="1" t="shared" si="223"/>
      </c>
      <c r="CT35" s="30">
        <f ca="1" t="shared" si="224"/>
      </c>
      <c r="CU35" s="30">
        <f ca="1" t="shared" si="225"/>
      </c>
      <c r="CV35" s="30">
        <f ca="1" t="shared" si="226"/>
      </c>
      <c r="CW35" s="30">
        <f ca="1" t="shared" si="227"/>
      </c>
      <c r="CX35" s="30">
        <f ca="1" t="shared" si="228"/>
      </c>
      <c r="CY35" s="30">
        <f ca="1" t="shared" si="229"/>
      </c>
      <c r="CZ35" s="30">
        <f ca="1" t="shared" si="230"/>
      </c>
      <c r="DA35" s="30">
        <f ca="1" t="shared" si="231"/>
      </c>
      <c r="DB35" s="31">
        <f ca="1" t="shared" si="232"/>
      </c>
      <c r="DC35" s="27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7"/>
      <c r="DO35" s="27"/>
      <c r="DP35" s="27"/>
      <c r="DQ35" s="27"/>
      <c r="DR35" s="27"/>
      <c r="DS35" s="27"/>
      <c r="DT35" s="27"/>
      <c r="DU35" s="27"/>
      <c r="DV35" s="27"/>
      <c r="DW35" s="10"/>
    </row>
    <row r="36" spans="1:127" ht="12.75">
      <c r="A36" s="1"/>
      <c r="B36" s="32" t="s">
        <v>7</v>
      </c>
      <c r="C36" s="34"/>
      <c r="D36" s="34"/>
      <c r="E36" s="34"/>
      <c r="F36" s="34"/>
      <c r="G36" s="2"/>
      <c r="H36" s="23">
        <v>9</v>
      </c>
      <c r="I36" s="29">
        <f ca="1" t="shared" si="169"/>
      </c>
      <c r="J36" s="30">
        <f ca="1" t="shared" si="170"/>
      </c>
      <c r="K36" s="30">
        <f ca="1" t="shared" si="135"/>
      </c>
      <c r="L36" s="30">
        <f ca="1" t="shared" si="171"/>
      </c>
      <c r="M36" s="30">
        <f ca="1" t="shared" si="136"/>
      </c>
      <c r="N36" s="30">
        <f ca="1" t="shared" si="172"/>
      </c>
      <c r="O36" s="30">
        <f ca="1" t="shared" si="137"/>
      </c>
      <c r="P36" s="30">
        <f ca="1" t="shared" si="173"/>
      </c>
      <c r="Q36" s="30">
        <f ca="1" t="shared" si="138"/>
      </c>
      <c r="R36" s="30">
        <f ca="1" t="shared" si="174"/>
      </c>
      <c r="S36" s="30">
        <f ca="1" t="shared" si="139"/>
      </c>
      <c r="T36" s="30">
        <f ca="1" t="shared" si="175"/>
      </c>
      <c r="U36" s="30">
        <f ca="1" t="shared" si="140"/>
      </c>
      <c r="V36" s="30">
        <f ca="1" t="shared" si="176"/>
      </c>
      <c r="W36" s="30">
        <f ca="1" t="shared" si="141"/>
      </c>
      <c r="X36" s="30">
        <f ca="1" t="shared" si="177"/>
      </c>
      <c r="Y36" s="30">
        <f ca="1" t="shared" si="142"/>
      </c>
      <c r="Z36" s="30">
        <f ca="1" t="shared" si="178"/>
      </c>
      <c r="AA36" s="30">
        <f ca="1" t="shared" si="143"/>
      </c>
      <c r="AB36" s="30">
        <f ca="1" t="shared" si="179"/>
      </c>
      <c r="AC36" s="30">
        <f ca="1" t="shared" si="144"/>
      </c>
      <c r="AD36" s="30">
        <f ca="1" t="shared" si="180"/>
      </c>
      <c r="AE36" s="30">
        <f ca="1" t="shared" si="145"/>
      </c>
      <c r="AF36" s="30">
        <f ca="1" t="shared" si="181"/>
      </c>
      <c r="AG36" s="30">
        <f ca="1" t="shared" si="146"/>
      </c>
      <c r="AH36" s="30">
        <f ca="1" t="shared" si="182"/>
      </c>
      <c r="AI36" s="30">
        <f ca="1" t="shared" si="147"/>
      </c>
      <c r="AJ36" s="30">
        <f ca="1" t="shared" si="183"/>
      </c>
      <c r="AK36" s="30">
        <f ca="1" t="shared" si="148"/>
      </c>
      <c r="AL36" s="30">
        <f ca="1" t="shared" si="184"/>
      </c>
      <c r="AM36" s="30">
        <f ca="1" t="shared" si="149"/>
      </c>
      <c r="AN36" s="30">
        <f ca="1" t="shared" si="185"/>
      </c>
      <c r="AO36" s="30">
        <f ca="1" t="shared" si="150"/>
      </c>
      <c r="AP36" s="30">
        <f ca="1" t="shared" si="186"/>
      </c>
      <c r="AQ36" s="30">
        <f ca="1" t="shared" si="151"/>
      </c>
      <c r="AR36" s="30">
        <f ca="1" t="shared" si="187"/>
      </c>
      <c r="AS36" s="30">
        <f ca="1" t="shared" si="152"/>
      </c>
      <c r="AT36" s="30">
        <f ca="1" t="shared" si="188"/>
      </c>
      <c r="AU36" s="30">
        <f ca="1" t="shared" si="153"/>
      </c>
      <c r="AV36" s="30">
        <f ca="1" t="shared" si="189"/>
      </c>
      <c r="AW36" s="30">
        <f ca="1" t="shared" si="154"/>
      </c>
      <c r="AX36" s="30">
        <f ca="1" t="shared" si="190"/>
      </c>
      <c r="AY36" s="30">
        <f ca="1" t="shared" si="155"/>
      </c>
      <c r="AZ36" s="30">
        <f ca="1" t="shared" si="191"/>
      </c>
      <c r="BA36" s="30">
        <f ca="1" t="shared" si="156"/>
      </c>
      <c r="BB36" s="30">
        <f ca="1" t="shared" si="192"/>
      </c>
      <c r="BC36" s="30">
        <f ca="1" t="shared" si="157"/>
      </c>
      <c r="BD36" s="30">
        <f ca="1" t="shared" si="193"/>
      </c>
      <c r="BE36" s="30">
        <f ca="1" t="shared" si="158"/>
      </c>
      <c r="BF36" s="30">
        <f ca="1" t="shared" si="194"/>
      </c>
      <c r="BG36" s="30">
        <f ca="1" t="shared" si="159"/>
      </c>
      <c r="BH36" s="30">
        <f ca="1" t="shared" si="195"/>
      </c>
      <c r="BI36" s="30">
        <f ca="1" t="shared" si="160"/>
      </c>
      <c r="BJ36" s="30">
        <f ca="1" t="shared" si="196"/>
      </c>
      <c r="BK36" s="30">
        <f ca="1" t="shared" si="161"/>
      </c>
      <c r="BL36" s="30">
        <f ca="1" t="shared" si="197"/>
      </c>
      <c r="BM36" s="30">
        <f ca="1" t="shared" si="162"/>
      </c>
      <c r="BN36" s="30">
        <f ca="1" t="shared" si="198"/>
      </c>
      <c r="BO36" s="30">
        <f ca="1" t="shared" si="163"/>
      </c>
      <c r="BP36" s="30">
        <f ca="1" t="shared" si="199"/>
      </c>
      <c r="BQ36" s="30">
        <f ca="1" t="shared" si="164"/>
      </c>
      <c r="BR36" s="30">
        <f ca="1" t="shared" si="200"/>
      </c>
      <c r="BS36" s="30">
        <f ca="1" t="shared" si="165"/>
      </c>
      <c r="BT36" s="30">
        <f ca="1" t="shared" si="201"/>
      </c>
      <c r="BU36" s="30">
        <f ca="1" t="shared" si="166"/>
      </c>
      <c r="BV36" s="30">
        <f ca="1" t="shared" si="202"/>
      </c>
      <c r="BW36" s="30">
        <f ca="1" t="shared" si="167"/>
      </c>
      <c r="BX36" s="30">
        <f ca="1" t="shared" si="203"/>
      </c>
      <c r="BY36" s="30">
        <f ca="1" t="shared" si="168"/>
      </c>
      <c r="BZ36" s="30">
        <f ca="1" t="shared" si="204"/>
      </c>
      <c r="CA36" s="30">
        <f ca="1" t="shared" si="205"/>
      </c>
      <c r="CB36" s="30">
        <f ca="1" t="shared" si="206"/>
      </c>
      <c r="CC36" s="30">
        <f ca="1" t="shared" si="207"/>
      </c>
      <c r="CD36" s="30">
        <f ca="1" t="shared" si="208"/>
      </c>
      <c r="CE36" s="30">
        <f ca="1" t="shared" si="209"/>
      </c>
      <c r="CF36" s="30">
        <f ca="1" t="shared" si="210"/>
      </c>
      <c r="CG36" s="30">
        <f ca="1" t="shared" si="211"/>
      </c>
      <c r="CH36" s="30">
        <f ca="1" t="shared" si="212"/>
      </c>
      <c r="CI36" s="30">
        <f ca="1" t="shared" si="213"/>
      </c>
      <c r="CJ36" s="30">
        <f ca="1" t="shared" si="214"/>
      </c>
      <c r="CK36" s="30">
        <f ca="1" t="shared" si="215"/>
      </c>
      <c r="CL36" s="30">
        <f ca="1" t="shared" si="216"/>
      </c>
      <c r="CM36" s="30">
        <f ca="1" t="shared" si="217"/>
      </c>
      <c r="CN36" s="30">
        <f ca="1" t="shared" si="218"/>
      </c>
      <c r="CO36" s="30">
        <f ca="1" t="shared" si="219"/>
      </c>
      <c r="CP36" s="30">
        <f ca="1" t="shared" si="220"/>
      </c>
      <c r="CQ36" s="30">
        <f ca="1" t="shared" si="221"/>
      </c>
      <c r="CR36" s="30">
        <f ca="1" t="shared" si="222"/>
      </c>
      <c r="CS36" s="30">
        <f ca="1" t="shared" si="223"/>
      </c>
      <c r="CT36" s="30">
        <f ca="1" t="shared" si="224"/>
      </c>
      <c r="CU36" s="30">
        <f ca="1" t="shared" si="225"/>
      </c>
      <c r="CV36" s="30">
        <f ca="1" t="shared" si="226"/>
      </c>
      <c r="CW36" s="30">
        <f ca="1" t="shared" si="227"/>
      </c>
      <c r="CX36" s="30">
        <f ca="1" t="shared" si="228"/>
      </c>
      <c r="CY36" s="30">
        <f ca="1" t="shared" si="229"/>
      </c>
      <c r="CZ36" s="30">
        <f ca="1" t="shared" si="230"/>
      </c>
      <c r="DA36" s="30">
        <f ca="1" t="shared" si="231"/>
      </c>
      <c r="DB36" s="31">
        <f ca="1" t="shared" si="232"/>
      </c>
      <c r="DC36" s="27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7"/>
      <c r="DO36" s="27"/>
      <c r="DP36" s="27"/>
      <c r="DQ36" s="27"/>
      <c r="DR36" s="27"/>
      <c r="DS36" s="27"/>
      <c r="DT36" s="27"/>
      <c r="DU36" s="27"/>
      <c r="DV36" s="27"/>
      <c r="DW36" s="10"/>
    </row>
    <row r="37" spans="1:127" ht="12.75">
      <c r="A37" s="1"/>
      <c r="B37" s="32" t="s">
        <v>8</v>
      </c>
      <c r="C37" s="34"/>
      <c r="D37" s="34"/>
      <c r="E37" s="34"/>
      <c r="F37" s="34"/>
      <c r="G37" s="2"/>
      <c r="H37" s="23">
        <v>10</v>
      </c>
      <c r="I37" s="29">
        <f ca="1" t="shared" si="169"/>
      </c>
      <c r="J37" s="30">
        <f ca="1" t="shared" si="170"/>
      </c>
      <c r="K37" s="30">
        <f ca="1" t="shared" si="135"/>
      </c>
      <c r="L37" s="30">
        <f ca="1" t="shared" si="171"/>
      </c>
      <c r="M37" s="30">
        <f ca="1" t="shared" si="136"/>
      </c>
      <c r="N37" s="30">
        <f ca="1" t="shared" si="172"/>
      </c>
      <c r="O37" s="30">
        <f ca="1" t="shared" si="137"/>
      </c>
      <c r="P37" s="30">
        <f ca="1" t="shared" si="173"/>
      </c>
      <c r="Q37" s="30">
        <f ca="1" t="shared" si="138"/>
      </c>
      <c r="R37" s="30">
        <f ca="1" t="shared" si="174"/>
      </c>
      <c r="S37" s="30">
        <f ca="1" t="shared" si="139"/>
      </c>
      <c r="T37" s="30">
        <f ca="1" t="shared" si="175"/>
      </c>
      <c r="U37" s="30">
        <f ca="1" t="shared" si="140"/>
      </c>
      <c r="V37" s="30">
        <f ca="1" t="shared" si="176"/>
      </c>
      <c r="W37" s="30">
        <f ca="1" t="shared" si="141"/>
      </c>
      <c r="X37" s="30">
        <f ca="1" t="shared" si="177"/>
      </c>
      <c r="Y37" s="30">
        <f ca="1" t="shared" si="142"/>
      </c>
      <c r="Z37" s="30">
        <f ca="1" t="shared" si="178"/>
      </c>
      <c r="AA37" s="30">
        <f ca="1" t="shared" si="143"/>
      </c>
      <c r="AB37" s="30">
        <f ca="1" t="shared" si="179"/>
      </c>
      <c r="AC37" s="30">
        <f ca="1" t="shared" si="144"/>
      </c>
      <c r="AD37" s="30">
        <f ca="1" t="shared" si="180"/>
      </c>
      <c r="AE37" s="30">
        <f ca="1" t="shared" si="145"/>
      </c>
      <c r="AF37" s="30">
        <f ca="1" t="shared" si="181"/>
      </c>
      <c r="AG37" s="30">
        <f ca="1" t="shared" si="146"/>
      </c>
      <c r="AH37" s="30">
        <f ca="1" t="shared" si="182"/>
      </c>
      <c r="AI37" s="30">
        <f ca="1" t="shared" si="147"/>
      </c>
      <c r="AJ37" s="30">
        <f ca="1" t="shared" si="183"/>
      </c>
      <c r="AK37" s="30">
        <f ca="1" t="shared" si="148"/>
      </c>
      <c r="AL37" s="30">
        <f ca="1" t="shared" si="184"/>
      </c>
      <c r="AM37" s="30">
        <f ca="1" t="shared" si="149"/>
      </c>
      <c r="AN37" s="30">
        <f ca="1" t="shared" si="185"/>
      </c>
      <c r="AO37" s="30">
        <f ca="1" t="shared" si="150"/>
      </c>
      <c r="AP37" s="30">
        <f ca="1" t="shared" si="186"/>
      </c>
      <c r="AQ37" s="30">
        <f ca="1" t="shared" si="151"/>
      </c>
      <c r="AR37" s="30">
        <f ca="1" t="shared" si="187"/>
      </c>
      <c r="AS37" s="30">
        <f ca="1" t="shared" si="152"/>
      </c>
      <c r="AT37" s="30">
        <f ca="1" t="shared" si="188"/>
      </c>
      <c r="AU37" s="30">
        <f ca="1" t="shared" si="153"/>
      </c>
      <c r="AV37" s="30">
        <f ca="1" t="shared" si="189"/>
      </c>
      <c r="AW37" s="30">
        <f ca="1" t="shared" si="154"/>
      </c>
      <c r="AX37" s="30">
        <f ca="1" t="shared" si="190"/>
      </c>
      <c r="AY37" s="30">
        <f ca="1" t="shared" si="155"/>
      </c>
      <c r="AZ37" s="30">
        <f ca="1" t="shared" si="191"/>
      </c>
      <c r="BA37" s="30">
        <f ca="1" t="shared" si="156"/>
      </c>
      <c r="BB37" s="30">
        <f ca="1" t="shared" si="192"/>
      </c>
      <c r="BC37" s="30">
        <f ca="1" t="shared" si="157"/>
      </c>
      <c r="BD37" s="30">
        <f ca="1" t="shared" si="193"/>
      </c>
      <c r="BE37" s="30">
        <f ca="1" t="shared" si="158"/>
      </c>
      <c r="BF37" s="30">
        <f ca="1" t="shared" si="194"/>
      </c>
      <c r="BG37" s="30">
        <f ca="1" t="shared" si="159"/>
      </c>
      <c r="BH37" s="30">
        <f ca="1" t="shared" si="195"/>
      </c>
      <c r="BI37" s="30">
        <f ca="1" t="shared" si="160"/>
      </c>
      <c r="BJ37" s="30">
        <f ca="1" t="shared" si="196"/>
      </c>
      <c r="BK37" s="30">
        <f ca="1" t="shared" si="161"/>
      </c>
      <c r="BL37" s="30">
        <f ca="1" t="shared" si="197"/>
      </c>
      <c r="BM37" s="30">
        <f ca="1" t="shared" si="162"/>
      </c>
      <c r="BN37" s="30">
        <f ca="1" t="shared" si="198"/>
      </c>
      <c r="BO37" s="30">
        <f ca="1" t="shared" si="163"/>
      </c>
      <c r="BP37" s="30">
        <f ca="1" t="shared" si="199"/>
      </c>
      <c r="BQ37" s="30">
        <f ca="1" t="shared" si="164"/>
      </c>
      <c r="BR37" s="30">
        <f ca="1" t="shared" si="200"/>
      </c>
      <c r="BS37" s="30">
        <f ca="1" t="shared" si="165"/>
      </c>
      <c r="BT37" s="30">
        <f ca="1" t="shared" si="201"/>
      </c>
      <c r="BU37" s="30">
        <f ca="1" t="shared" si="166"/>
      </c>
      <c r="BV37" s="30">
        <f ca="1" t="shared" si="202"/>
      </c>
      <c r="BW37" s="30">
        <f ca="1" t="shared" si="167"/>
      </c>
      <c r="BX37" s="30">
        <f ca="1" t="shared" si="203"/>
      </c>
      <c r="BY37" s="30">
        <f ca="1" t="shared" si="168"/>
      </c>
      <c r="BZ37" s="30">
        <f ca="1" t="shared" si="204"/>
      </c>
      <c r="CA37" s="30">
        <f ca="1" t="shared" si="205"/>
      </c>
      <c r="CB37" s="30">
        <f ca="1" t="shared" si="206"/>
      </c>
      <c r="CC37" s="30">
        <f ca="1" t="shared" si="207"/>
      </c>
      <c r="CD37" s="30">
        <f ca="1" t="shared" si="208"/>
      </c>
      <c r="CE37" s="30">
        <f ca="1" t="shared" si="209"/>
      </c>
      <c r="CF37" s="30">
        <f ca="1" t="shared" si="210"/>
      </c>
      <c r="CG37" s="30">
        <f ca="1" t="shared" si="211"/>
      </c>
      <c r="CH37" s="30">
        <f ca="1" t="shared" si="212"/>
      </c>
      <c r="CI37" s="30">
        <f ca="1" t="shared" si="213"/>
      </c>
      <c r="CJ37" s="30">
        <f ca="1" t="shared" si="214"/>
      </c>
      <c r="CK37" s="30">
        <f ca="1" t="shared" si="215"/>
      </c>
      <c r="CL37" s="30">
        <f ca="1" t="shared" si="216"/>
      </c>
      <c r="CM37" s="30">
        <f ca="1" t="shared" si="217"/>
      </c>
      <c r="CN37" s="30">
        <f ca="1" t="shared" si="218"/>
      </c>
      <c r="CO37" s="30">
        <f ca="1" t="shared" si="219"/>
      </c>
      <c r="CP37" s="30">
        <f ca="1" t="shared" si="220"/>
      </c>
      <c r="CQ37" s="30">
        <f ca="1" t="shared" si="221"/>
      </c>
      <c r="CR37" s="30">
        <f ca="1" t="shared" si="222"/>
      </c>
      <c r="CS37" s="30">
        <f ca="1" t="shared" si="223"/>
      </c>
      <c r="CT37" s="30">
        <f ca="1" t="shared" si="224"/>
      </c>
      <c r="CU37" s="30">
        <f ca="1" t="shared" si="225"/>
      </c>
      <c r="CV37" s="30">
        <f ca="1" t="shared" si="226"/>
      </c>
      <c r="CW37" s="30">
        <f ca="1" t="shared" si="227"/>
      </c>
      <c r="CX37" s="30">
        <f ca="1" t="shared" si="228"/>
      </c>
      <c r="CY37" s="30">
        <f ca="1" t="shared" si="229"/>
      </c>
      <c r="CZ37" s="30">
        <f ca="1" t="shared" si="230"/>
      </c>
      <c r="DA37" s="30">
        <f ca="1" t="shared" si="231"/>
      </c>
      <c r="DB37" s="31">
        <f ca="1" t="shared" si="232"/>
      </c>
      <c r="DC37" s="27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7"/>
      <c r="DO37" s="27"/>
      <c r="DP37" s="27"/>
      <c r="DQ37" s="27"/>
      <c r="DR37" s="27"/>
      <c r="DS37" s="27"/>
      <c r="DT37" s="27"/>
      <c r="DU37" s="27"/>
      <c r="DV37" s="27"/>
      <c r="DW37" s="10"/>
    </row>
    <row r="38" spans="1:127" ht="12.75">
      <c r="A38" s="1"/>
      <c r="B38" s="35" t="s">
        <v>9</v>
      </c>
      <c r="C38" s="36"/>
      <c r="D38" s="36"/>
      <c r="E38" s="36"/>
      <c r="F38" s="36"/>
      <c r="G38" s="37"/>
      <c r="H38" s="23">
        <v>11</v>
      </c>
      <c r="I38" s="29">
        <f ca="1" t="shared" si="169"/>
      </c>
      <c r="J38" s="30">
        <f ca="1" t="shared" si="170"/>
      </c>
      <c r="K38" s="30">
        <f ca="1" t="shared" si="135"/>
      </c>
      <c r="L38" s="30">
        <f ca="1" t="shared" si="171"/>
      </c>
      <c r="M38" s="30">
        <f ca="1" t="shared" si="136"/>
      </c>
      <c r="N38" s="30">
        <f ca="1" t="shared" si="172"/>
      </c>
      <c r="O38" s="30">
        <f ca="1" t="shared" si="137"/>
      </c>
      <c r="P38" s="30">
        <f ca="1" t="shared" si="173"/>
      </c>
      <c r="Q38" s="30">
        <f ca="1" t="shared" si="138"/>
      </c>
      <c r="R38" s="30">
        <f ca="1" t="shared" si="174"/>
      </c>
      <c r="S38" s="30">
        <f ca="1" t="shared" si="139"/>
      </c>
      <c r="T38" s="30">
        <f ca="1" t="shared" si="175"/>
      </c>
      <c r="U38" s="30">
        <f ca="1" t="shared" si="140"/>
      </c>
      <c r="V38" s="30">
        <f ca="1" t="shared" si="176"/>
      </c>
      <c r="W38" s="30">
        <f ca="1" t="shared" si="141"/>
      </c>
      <c r="X38" s="30">
        <f ca="1" t="shared" si="177"/>
      </c>
      <c r="Y38" s="30">
        <f ca="1" t="shared" si="142"/>
      </c>
      <c r="Z38" s="30">
        <f ca="1" t="shared" si="178"/>
      </c>
      <c r="AA38" s="30">
        <f ca="1" t="shared" si="143"/>
      </c>
      <c r="AB38" s="30">
        <f ca="1" t="shared" si="179"/>
      </c>
      <c r="AC38" s="30">
        <f ca="1" t="shared" si="144"/>
      </c>
      <c r="AD38" s="30">
        <f ca="1" t="shared" si="180"/>
      </c>
      <c r="AE38" s="30">
        <f ca="1" t="shared" si="145"/>
      </c>
      <c r="AF38" s="30">
        <f ca="1" t="shared" si="181"/>
      </c>
      <c r="AG38" s="30">
        <f ca="1" t="shared" si="146"/>
      </c>
      <c r="AH38" s="30">
        <f ca="1" t="shared" si="182"/>
      </c>
      <c r="AI38" s="30">
        <f ca="1" t="shared" si="147"/>
      </c>
      <c r="AJ38" s="30">
        <f ca="1" t="shared" si="183"/>
      </c>
      <c r="AK38" s="30">
        <f ca="1" t="shared" si="148"/>
      </c>
      <c r="AL38" s="30">
        <f ca="1" t="shared" si="184"/>
      </c>
      <c r="AM38" s="30">
        <f ca="1" t="shared" si="149"/>
      </c>
      <c r="AN38" s="30">
        <f ca="1" t="shared" si="185"/>
      </c>
      <c r="AO38" s="30">
        <f ca="1" t="shared" si="150"/>
      </c>
      <c r="AP38" s="30">
        <f ca="1" t="shared" si="186"/>
      </c>
      <c r="AQ38" s="30">
        <f ca="1" t="shared" si="151"/>
      </c>
      <c r="AR38" s="30">
        <f ca="1" t="shared" si="187"/>
      </c>
      <c r="AS38" s="30">
        <f ca="1" t="shared" si="152"/>
      </c>
      <c r="AT38" s="30">
        <f ca="1" t="shared" si="188"/>
      </c>
      <c r="AU38" s="30">
        <f ca="1" t="shared" si="153"/>
      </c>
      <c r="AV38" s="30">
        <f ca="1" t="shared" si="189"/>
      </c>
      <c r="AW38" s="30">
        <f ca="1" t="shared" si="154"/>
      </c>
      <c r="AX38" s="30">
        <f ca="1" t="shared" si="190"/>
      </c>
      <c r="AY38" s="30">
        <f ca="1" t="shared" si="155"/>
      </c>
      <c r="AZ38" s="30">
        <f ca="1" t="shared" si="191"/>
      </c>
      <c r="BA38" s="30">
        <f ca="1" t="shared" si="156"/>
      </c>
      <c r="BB38" s="30">
        <f ca="1" t="shared" si="192"/>
      </c>
      <c r="BC38" s="30">
        <f ca="1" t="shared" si="157"/>
      </c>
      <c r="BD38" s="30">
        <f ca="1" t="shared" si="193"/>
      </c>
      <c r="BE38" s="30">
        <f ca="1" t="shared" si="158"/>
      </c>
      <c r="BF38" s="30">
        <f ca="1" t="shared" si="194"/>
      </c>
      <c r="BG38" s="30">
        <f ca="1" t="shared" si="159"/>
      </c>
      <c r="BH38" s="30">
        <f ca="1" t="shared" si="195"/>
      </c>
      <c r="BI38" s="30">
        <f ca="1" t="shared" si="160"/>
      </c>
      <c r="BJ38" s="30">
        <f ca="1" t="shared" si="196"/>
      </c>
      <c r="BK38" s="30">
        <f ca="1" t="shared" si="161"/>
      </c>
      <c r="BL38" s="30">
        <f ca="1" t="shared" si="197"/>
      </c>
      <c r="BM38" s="30">
        <f ca="1" t="shared" si="162"/>
      </c>
      <c r="BN38" s="30">
        <f ca="1" t="shared" si="198"/>
      </c>
      <c r="BO38" s="30">
        <f ca="1" t="shared" si="163"/>
      </c>
      <c r="BP38" s="30">
        <f ca="1" t="shared" si="199"/>
      </c>
      <c r="BQ38" s="30">
        <f ca="1" t="shared" si="164"/>
      </c>
      <c r="BR38" s="30">
        <f ca="1" t="shared" si="200"/>
      </c>
      <c r="BS38" s="30">
        <f ca="1" t="shared" si="165"/>
      </c>
      <c r="BT38" s="30">
        <f ca="1" t="shared" si="201"/>
      </c>
      <c r="BU38" s="30">
        <f ca="1" t="shared" si="166"/>
      </c>
      <c r="BV38" s="30">
        <f ca="1" t="shared" si="202"/>
      </c>
      <c r="BW38" s="30">
        <f ca="1" t="shared" si="167"/>
      </c>
      <c r="BX38" s="30">
        <f ca="1" t="shared" si="203"/>
      </c>
      <c r="BY38" s="30">
        <f ca="1" t="shared" si="168"/>
      </c>
      <c r="BZ38" s="30">
        <f ca="1" t="shared" si="204"/>
      </c>
      <c r="CA38" s="30">
        <f ca="1" t="shared" si="205"/>
      </c>
      <c r="CB38" s="30">
        <f ca="1" t="shared" si="206"/>
      </c>
      <c r="CC38" s="30">
        <f ca="1" t="shared" si="207"/>
      </c>
      <c r="CD38" s="30">
        <f ca="1" t="shared" si="208"/>
      </c>
      <c r="CE38" s="30">
        <f ca="1" t="shared" si="209"/>
      </c>
      <c r="CF38" s="30">
        <f ca="1" t="shared" si="210"/>
      </c>
      <c r="CG38" s="30">
        <f ca="1" t="shared" si="211"/>
      </c>
      <c r="CH38" s="30">
        <f ca="1" t="shared" si="212"/>
      </c>
      <c r="CI38" s="30">
        <f ca="1" t="shared" si="213"/>
      </c>
      <c r="CJ38" s="30">
        <f ca="1" t="shared" si="214"/>
      </c>
      <c r="CK38" s="30">
        <f ca="1" t="shared" si="215"/>
      </c>
      <c r="CL38" s="30">
        <f ca="1" t="shared" si="216"/>
      </c>
      <c r="CM38" s="30">
        <f ca="1" t="shared" si="217"/>
      </c>
      <c r="CN38" s="30">
        <f ca="1" t="shared" si="218"/>
      </c>
      <c r="CO38" s="30">
        <f ca="1" t="shared" si="219"/>
      </c>
      <c r="CP38" s="30">
        <f ca="1" t="shared" si="220"/>
      </c>
      <c r="CQ38" s="30">
        <f ca="1" t="shared" si="221"/>
      </c>
      <c r="CR38" s="30">
        <f ca="1" t="shared" si="222"/>
      </c>
      <c r="CS38" s="30">
        <f ca="1" t="shared" si="223"/>
      </c>
      <c r="CT38" s="30">
        <f ca="1" t="shared" si="224"/>
      </c>
      <c r="CU38" s="30">
        <f ca="1" t="shared" si="225"/>
      </c>
      <c r="CV38" s="30">
        <f ca="1" t="shared" si="226"/>
      </c>
      <c r="CW38" s="30">
        <f ca="1" t="shared" si="227"/>
      </c>
      <c r="CX38" s="30">
        <f ca="1" t="shared" si="228"/>
      </c>
      <c r="CY38" s="30">
        <f ca="1" t="shared" si="229"/>
      </c>
      <c r="CZ38" s="30">
        <f ca="1" t="shared" si="230"/>
      </c>
      <c r="DA38" s="30">
        <f ca="1" t="shared" si="231"/>
      </c>
      <c r="DB38" s="31">
        <f ca="1" t="shared" si="232"/>
      </c>
      <c r="DC38" s="27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7"/>
      <c r="DO38" s="27"/>
      <c r="DP38" s="27"/>
      <c r="DQ38" s="27"/>
      <c r="DR38" s="27"/>
      <c r="DS38" s="27"/>
      <c r="DT38" s="27"/>
      <c r="DU38" s="27"/>
      <c r="DV38" s="27"/>
      <c r="DW38" s="10"/>
    </row>
    <row r="39" spans="1:127" ht="13.5" thickBot="1">
      <c r="A39" s="1"/>
      <c r="B39" s="1"/>
      <c r="C39" s="1"/>
      <c r="D39" s="1"/>
      <c r="E39" s="1"/>
      <c r="F39" s="1"/>
      <c r="G39" s="1"/>
      <c r="H39" s="23">
        <v>12</v>
      </c>
      <c r="I39" s="29">
        <f ca="1" t="shared" si="169"/>
      </c>
      <c r="J39" s="30">
        <f ca="1" t="shared" si="170"/>
      </c>
      <c r="K39" s="30">
        <f ca="1" t="shared" si="135"/>
      </c>
      <c r="L39" s="30">
        <f ca="1" t="shared" si="171"/>
      </c>
      <c r="M39" s="30">
        <f ca="1" t="shared" si="136"/>
      </c>
      <c r="N39" s="30">
        <f ca="1" t="shared" si="172"/>
      </c>
      <c r="O39" s="30">
        <f ca="1" t="shared" si="137"/>
      </c>
      <c r="P39" s="30">
        <f ca="1" t="shared" si="173"/>
      </c>
      <c r="Q39" s="30">
        <f ca="1" t="shared" si="138"/>
      </c>
      <c r="R39" s="30">
        <f ca="1" t="shared" si="174"/>
      </c>
      <c r="S39" s="30">
        <f ca="1" t="shared" si="139"/>
      </c>
      <c r="T39" s="30">
        <f ca="1" t="shared" si="175"/>
      </c>
      <c r="U39" s="30">
        <f ca="1" t="shared" si="140"/>
      </c>
      <c r="V39" s="30">
        <f ca="1" t="shared" si="176"/>
      </c>
      <c r="W39" s="30">
        <f ca="1" t="shared" si="141"/>
      </c>
      <c r="X39" s="30">
        <f ca="1" t="shared" si="177"/>
      </c>
      <c r="Y39" s="30">
        <f ca="1" t="shared" si="142"/>
      </c>
      <c r="Z39" s="30">
        <f ca="1" t="shared" si="178"/>
      </c>
      <c r="AA39" s="30">
        <f ca="1" t="shared" si="143"/>
      </c>
      <c r="AB39" s="30">
        <f ca="1" t="shared" si="179"/>
      </c>
      <c r="AC39" s="30">
        <f ca="1" t="shared" si="144"/>
      </c>
      <c r="AD39" s="30">
        <f ca="1" t="shared" si="180"/>
      </c>
      <c r="AE39" s="30">
        <f ca="1" t="shared" si="145"/>
      </c>
      <c r="AF39" s="30">
        <f ca="1" t="shared" si="181"/>
      </c>
      <c r="AG39" s="30">
        <f ca="1" t="shared" si="146"/>
      </c>
      <c r="AH39" s="30">
        <f ca="1" t="shared" si="182"/>
      </c>
      <c r="AI39" s="30">
        <f ca="1" t="shared" si="147"/>
      </c>
      <c r="AJ39" s="30">
        <f ca="1" t="shared" si="183"/>
      </c>
      <c r="AK39" s="30">
        <f ca="1" t="shared" si="148"/>
      </c>
      <c r="AL39" s="30">
        <f ca="1" t="shared" si="184"/>
      </c>
      <c r="AM39" s="30">
        <f ca="1" t="shared" si="149"/>
      </c>
      <c r="AN39" s="30">
        <f ca="1" t="shared" si="185"/>
      </c>
      <c r="AO39" s="30">
        <f ca="1" t="shared" si="150"/>
      </c>
      <c r="AP39" s="30">
        <f ca="1" t="shared" si="186"/>
      </c>
      <c r="AQ39" s="30">
        <f ca="1" t="shared" si="151"/>
      </c>
      <c r="AR39" s="30">
        <f ca="1" t="shared" si="187"/>
      </c>
      <c r="AS39" s="30">
        <f ca="1" t="shared" si="152"/>
      </c>
      <c r="AT39" s="30">
        <f ca="1" t="shared" si="188"/>
      </c>
      <c r="AU39" s="30">
        <f ca="1" t="shared" si="153"/>
      </c>
      <c r="AV39" s="30">
        <f ca="1" t="shared" si="189"/>
      </c>
      <c r="AW39" s="30">
        <f ca="1" t="shared" si="154"/>
      </c>
      <c r="AX39" s="30">
        <f ca="1" t="shared" si="190"/>
      </c>
      <c r="AY39" s="30">
        <f ca="1" t="shared" si="155"/>
      </c>
      <c r="AZ39" s="30">
        <f ca="1" t="shared" si="191"/>
      </c>
      <c r="BA39" s="30">
        <f ca="1" t="shared" si="156"/>
      </c>
      <c r="BB39" s="30">
        <f ca="1" t="shared" si="192"/>
      </c>
      <c r="BC39" s="30">
        <f ca="1" t="shared" si="157"/>
      </c>
      <c r="BD39" s="30">
        <f ca="1" t="shared" si="193"/>
      </c>
      <c r="BE39" s="30">
        <f ca="1" t="shared" si="158"/>
      </c>
      <c r="BF39" s="30">
        <f ca="1" t="shared" si="194"/>
      </c>
      <c r="BG39" s="30">
        <f ca="1" t="shared" si="159"/>
      </c>
      <c r="BH39" s="30">
        <f ca="1" t="shared" si="195"/>
      </c>
      <c r="BI39" s="30">
        <f ca="1" t="shared" si="160"/>
      </c>
      <c r="BJ39" s="30">
        <f ca="1" t="shared" si="196"/>
      </c>
      <c r="BK39" s="30">
        <f ca="1" t="shared" si="161"/>
      </c>
      <c r="BL39" s="30">
        <f ca="1" t="shared" si="197"/>
      </c>
      <c r="BM39" s="30">
        <f ca="1" t="shared" si="162"/>
      </c>
      <c r="BN39" s="30">
        <f ca="1" t="shared" si="198"/>
      </c>
      <c r="BO39" s="30">
        <f ca="1" t="shared" si="163"/>
      </c>
      <c r="BP39" s="30">
        <f ca="1" t="shared" si="199"/>
      </c>
      <c r="BQ39" s="30">
        <f ca="1" t="shared" si="164"/>
      </c>
      <c r="BR39" s="30">
        <f ca="1" t="shared" si="200"/>
      </c>
      <c r="BS39" s="30">
        <f ca="1" t="shared" si="165"/>
      </c>
      <c r="BT39" s="30">
        <f ca="1" t="shared" si="201"/>
      </c>
      <c r="BU39" s="30">
        <f ca="1" t="shared" si="166"/>
      </c>
      <c r="BV39" s="30">
        <f ca="1" t="shared" si="202"/>
      </c>
      <c r="BW39" s="30">
        <f ca="1" t="shared" si="167"/>
      </c>
      <c r="BX39" s="30">
        <f ca="1" t="shared" si="203"/>
      </c>
      <c r="BY39" s="30">
        <f ca="1" t="shared" si="168"/>
      </c>
      <c r="BZ39" s="30">
        <f ca="1" t="shared" si="204"/>
      </c>
      <c r="CA39" s="30">
        <f ca="1" t="shared" si="205"/>
      </c>
      <c r="CB39" s="30">
        <f ca="1" t="shared" si="206"/>
      </c>
      <c r="CC39" s="30">
        <f ca="1" t="shared" si="207"/>
      </c>
      <c r="CD39" s="30">
        <f ca="1" t="shared" si="208"/>
      </c>
      <c r="CE39" s="30">
        <f ca="1" t="shared" si="209"/>
      </c>
      <c r="CF39" s="30">
        <f ca="1" t="shared" si="210"/>
      </c>
      <c r="CG39" s="30">
        <f ca="1" t="shared" si="211"/>
      </c>
      <c r="CH39" s="30">
        <f ca="1" t="shared" si="212"/>
      </c>
      <c r="CI39" s="30">
        <f ca="1" t="shared" si="213"/>
      </c>
      <c r="CJ39" s="30">
        <f ca="1" t="shared" si="214"/>
      </c>
      <c r="CK39" s="30">
        <f ca="1" t="shared" si="215"/>
      </c>
      <c r="CL39" s="30">
        <f ca="1" t="shared" si="216"/>
      </c>
      <c r="CM39" s="30">
        <f ca="1" t="shared" si="217"/>
      </c>
      <c r="CN39" s="30">
        <f ca="1" t="shared" si="218"/>
      </c>
      <c r="CO39" s="30">
        <f ca="1" t="shared" si="219"/>
      </c>
      <c r="CP39" s="30">
        <f ca="1" t="shared" si="220"/>
      </c>
      <c r="CQ39" s="30">
        <f ca="1" t="shared" si="221"/>
      </c>
      <c r="CR39" s="30">
        <f ca="1" t="shared" si="222"/>
      </c>
      <c r="CS39" s="30">
        <f ca="1" t="shared" si="223"/>
      </c>
      <c r="CT39" s="30">
        <f ca="1" t="shared" si="224"/>
      </c>
      <c r="CU39" s="30">
        <f ca="1" t="shared" si="225"/>
      </c>
      <c r="CV39" s="30">
        <f ca="1" t="shared" si="226"/>
      </c>
      <c r="CW39" s="30">
        <f ca="1" t="shared" si="227"/>
      </c>
      <c r="CX39" s="30">
        <f ca="1" t="shared" si="228"/>
      </c>
      <c r="CY39" s="30">
        <f ca="1" t="shared" si="229"/>
      </c>
      <c r="CZ39" s="30">
        <f ca="1" t="shared" si="230"/>
      </c>
      <c r="DA39" s="30">
        <f ca="1" t="shared" si="231"/>
      </c>
      <c r="DB39" s="31">
        <f ca="1" t="shared" si="232"/>
      </c>
      <c r="DC39" s="27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7"/>
      <c r="DO39" s="27"/>
      <c r="DP39" s="27"/>
      <c r="DQ39" s="27"/>
      <c r="DR39" s="27"/>
      <c r="DS39" s="27"/>
      <c r="DT39" s="27"/>
      <c r="DU39" s="27"/>
      <c r="DV39" s="27"/>
      <c r="DW39" s="10"/>
    </row>
    <row r="40" spans="1:127" ht="13.5" thickBot="1">
      <c r="A40" s="1"/>
      <c r="B40" s="38" t="s">
        <v>10</v>
      </c>
      <c r="C40" s="62">
        <v>49</v>
      </c>
      <c r="D40" s="39" t="str">
        <f>IF(C40&lt;2,"to je příliš málo ",IF(C40&gt;49,"tabulka je jen do 49","OK"))</f>
        <v>OK</v>
      </c>
      <c r="E40" s="40"/>
      <c r="F40" s="41"/>
      <c r="G40" s="42"/>
      <c r="H40" s="23">
        <v>13</v>
      </c>
      <c r="I40" s="29">
        <f ca="1" t="shared" si="169"/>
      </c>
      <c r="J40" s="30">
        <f ca="1" t="shared" si="170"/>
      </c>
      <c r="K40" s="30">
        <f ca="1" t="shared" si="135"/>
      </c>
      <c r="L40" s="30">
        <f ca="1" t="shared" si="171"/>
      </c>
      <c r="M40" s="30">
        <f ca="1" t="shared" si="136"/>
      </c>
      <c r="N40" s="30">
        <f ca="1" t="shared" si="172"/>
      </c>
      <c r="O40" s="30">
        <f ca="1" t="shared" si="137"/>
      </c>
      <c r="P40" s="30">
        <f ca="1" t="shared" si="173"/>
      </c>
      <c r="Q40" s="30">
        <f ca="1" t="shared" si="138"/>
      </c>
      <c r="R40" s="30">
        <f ca="1" t="shared" si="174"/>
      </c>
      <c r="S40" s="30">
        <f ca="1" t="shared" si="139"/>
      </c>
      <c r="T40" s="30">
        <f ca="1" t="shared" si="175"/>
      </c>
      <c r="U40" s="30">
        <f ca="1" t="shared" si="140"/>
      </c>
      <c r="V40" s="30">
        <f ca="1" t="shared" si="176"/>
      </c>
      <c r="W40" s="30">
        <f ca="1" t="shared" si="141"/>
      </c>
      <c r="X40" s="30">
        <f ca="1" t="shared" si="177"/>
      </c>
      <c r="Y40" s="30">
        <f ca="1" t="shared" si="142"/>
      </c>
      <c r="Z40" s="30">
        <f ca="1" t="shared" si="178"/>
      </c>
      <c r="AA40" s="30">
        <f ca="1" t="shared" si="143"/>
      </c>
      <c r="AB40" s="30">
        <f ca="1" t="shared" si="179"/>
      </c>
      <c r="AC40" s="30">
        <f ca="1" t="shared" si="144"/>
      </c>
      <c r="AD40" s="30">
        <f ca="1" t="shared" si="180"/>
      </c>
      <c r="AE40" s="30">
        <f ca="1" t="shared" si="145"/>
      </c>
      <c r="AF40" s="30">
        <f ca="1" t="shared" si="181"/>
      </c>
      <c r="AG40" s="30">
        <f ca="1" t="shared" si="146"/>
      </c>
      <c r="AH40" s="30">
        <f ca="1" t="shared" si="182"/>
      </c>
      <c r="AI40" s="30">
        <f ca="1" t="shared" si="147"/>
      </c>
      <c r="AJ40" s="30">
        <f ca="1" t="shared" si="183"/>
      </c>
      <c r="AK40" s="30">
        <f ca="1" t="shared" si="148"/>
      </c>
      <c r="AL40" s="30">
        <f ca="1" t="shared" si="184"/>
      </c>
      <c r="AM40" s="30">
        <f ca="1" t="shared" si="149"/>
      </c>
      <c r="AN40" s="30">
        <f ca="1" t="shared" si="185"/>
      </c>
      <c r="AO40" s="30">
        <f ca="1" t="shared" si="150"/>
      </c>
      <c r="AP40" s="30">
        <f ca="1" t="shared" si="186"/>
      </c>
      <c r="AQ40" s="30">
        <f ca="1" t="shared" si="151"/>
      </c>
      <c r="AR40" s="30">
        <f ca="1" t="shared" si="187"/>
      </c>
      <c r="AS40" s="30">
        <f ca="1" t="shared" si="152"/>
      </c>
      <c r="AT40" s="30">
        <f ca="1" t="shared" si="188"/>
      </c>
      <c r="AU40" s="30">
        <f ca="1" t="shared" si="153"/>
      </c>
      <c r="AV40" s="30">
        <f ca="1" t="shared" si="189"/>
      </c>
      <c r="AW40" s="30">
        <f ca="1" t="shared" si="154"/>
      </c>
      <c r="AX40" s="30">
        <f ca="1" t="shared" si="190"/>
      </c>
      <c r="AY40" s="30">
        <f ca="1" t="shared" si="155"/>
      </c>
      <c r="AZ40" s="30">
        <f ca="1" t="shared" si="191"/>
      </c>
      <c r="BA40" s="30">
        <f ca="1" t="shared" si="156"/>
      </c>
      <c r="BB40" s="30">
        <f ca="1" t="shared" si="192"/>
      </c>
      <c r="BC40" s="30">
        <f ca="1" t="shared" si="157"/>
      </c>
      <c r="BD40" s="30">
        <f ca="1" t="shared" si="193"/>
      </c>
      <c r="BE40" s="30">
        <f ca="1" t="shared" si="158"/>
      </c>
      <c r="BF40" s="30">
        <f ca="1" t="shared" si="194"/>
      </c>
      <c r="BG40" s="30">
        <f ca="1" t="shared" si="159"/>
      </c>
      <c r="BH40" s="30">
        <f ca="1" t="shared" si="195"/>
      </c>
      <c r="BI40" s="30">
        <f ca="1" t="shared" si="160"/>
      </c>
      <c r="BJ40" s="30">
        <f ca="1" t="shared" si="196"/>
      </c>
      <c r="BK40" s="30">
        <f ca="1" t="shared" si="161"/>
      </c>
      <c r="BL40" s="30">
        <f ca="1" t="shared" si="197"/>
      </c>
      <c r="BM40" s="30">
        <f ca="1" t="shared" si="162"/>
      </c>
      <c r="BN40" s="30">
        <f ca="1" t="shared" si="198"/>
      </c>
      <c r="BO40" s="30">
        <f ca="1" t="shared" si="163"/>
      </c>
      <c r="BP40" s="30">
        <f ca="1" t="shared" si="199"/>
      </c>
      <c r="BQ40" s="30">
        <f ca="1" t="shared" si="164"/>
      </c>
      <c r="BR40" s="30">
        <f ca="1" t="shared" si="200"/>
      </c>
      <c r="BS40" s="30">
        <f ca="1" t="shared" si="165"/>
      </c>
      <c r="BT40" s="30">
        <f ca="1" t="shared" si="201"/>
      </c>
      <c r="BU40" s="30">
        <f ca="1" t="shared" si="166"/>
      </c>
      <c r="BV40" s="30">
        <f ca="1" t="shared" si="202"/>
      </c>
      <c r="BW40" s="30">
        <f ca="1" t="shared" si="167"/>
      </c>
      <c r="BX40" s="30">
        <f ca="1" t="shared" si="203"/>
      </c>
      <c r="BY40" s="30">
        <f ca="1" t="shared" si="168"/>
      </c>
      <c r="BZ40" s="30">
        <f ca="1" t="shared" si="204"/>
      </c>
      <c r="CA40" s="30">
        <f ca="1" t="shared" si="205"/>
      </c>
      <c r="CB40" s="30">
        <f ca="1" t="shared" si="206"/>
      </c>
      <c r="CC40" s="30">
        <f ca="1" t="shared" si="207"/>
      </c>
      <c r="CD40" s="30">
        <f ca="1" t="shared" si="208"/>
      </c>
      <c r="CE40" s="30">
        <f ca="1" t="shared" si="209"/>
      </c>
      <c r="CF40" s="30">
        <f ca="1" t="shared" si="210"/>
      </c>
      <c r="CG40" s="30">
        <f ca="1" t="shared" si="211"/>
      </c>
      <c r="CH40" s="30">
        <f ca="1" t="shared" si="212"/>
      </c>
      <c r="CI40" s="30">
        <f ca="1" t="shared" si="213"/>
      </c>
      <c r="CJ40" s="30">
        <f ca="1" t="shared" si="214"/>
      </c>
      <c r="CK40" s="30">
        <f ca="1" t="shared" si="215"/>
      </c>
      <c r="CL40" s="30">
        <f ca="1" t="shared" si="216"/>
      </c>
      <c r="CM40" s="30">
        <f ca="1" t="shared" si="217"/>
      </c>
      <c r="CN40" s="30">
        <f ca="1" t="shared" si="218"/>
      </c>
      <c r="CO40" s="30">
        <f ca="1" t="shared" si="219"/>
      </c>
      <c r="CP40" s="30">
        <f ca="1" t="shared" si="220"/>
      </c>
      <c r="CQ40" s="30">
        <f ca="1" t="shared" si="221"/>
      </c>
      <c r="CR40" s="30">
        <f ca="1" t="shared" si="222"/>
      </c>
      <c r="CS40" s="30">
        <f ca="1" t="shared" si="223"/>
      </c>
      <c r="CT40" s="30">
        <f ca="1" t="shared" si="224"/>
      </c>
      <c r="CU40" s="30">
        <f ca="1" t="shared" si="225"/>
      </c>
      <c r="CV40" s="30">
        <f ca="1" t="shared" si="226"/>
      </c>
      <c r="CW40" s="30">
        <f ca="1" t="shared" si="227"/>
      </c>
      <c r="CX40" s="30">
        <f ca="1" t="shared" si="228"/>
      </c>
      <c r="CY40" s="30">
        <f ca="1" t="shared" si="229"/>
      </c>
      <c r="CZ40" s="30">
        <f ca="1" t="shared" si="230"/>
      </c>
      <c r="DA40" s="30">
        <f ca="1" t="shared" si="231"/>
      </c>
      <c r="DB40" s="31">
        <f ca="1" t="shared" si="232"/>
      </c>
      <c r="DC40" s="27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7"/>
      <c r="DO40" s="27"/>
      <c r="DP40" s="27"/>
      <c r="DQ40" s="27"/>
      <c r="DR40" s="27"/>
      <c r="DS40" s="27"/>
      <c r="DT40" s="27"/>
      <c r="DU40" s="27"/>
      <c r="DV40" s="27"/>
      <c r="DW40" s="10"/>
    </row>
    <row r="41" spans="1:127" ht="13.5" thickBot="1">
      <c r="A41" s="1"/>
      <c r="B41" s="43" t="s">
        <v>11</v>
      </c>
      <c r="C41" s="63">
        <v>24</v>
      </c>
      <c r="D41" s="39" t="str">
        <f>IF(C41&lt;2,"to je příliš málo",IF(C41&gt;24,"tabulka je jen do 24","OK"))</f>
        <v>OK</v>
      </c>
      <c r="E41" s="40"/>
      <c r="F41" s="41"/>
      <c r="G41" s="42"/>
      <c r="H41" s="23">
        <v>14</v>
      </c>
      <c r="I41" s="29">
        <f ca="1" t="shared" si="169"/>
      </c>
      <c r="J41" s="30">
        <f ca="1" t="shared" si="170"/>
      </c>
      <c r="K41" s="30">
        <f ca="1" t="shared" si="135"/>
      </c>
      <c r="L41" s="30">
        <f ca="1" t="shared" si="171"/>
      </c>
      <c r="M41" s="30">
        <f ca="1" t="shared" si="136"/>
      </c>
      <c r="N41" s="30">
        <f ca="1" t="shared" si="172"/>
      </c>
      <c r="O41" s="30">
        <f ca="1" t="shared" si="137"/>
      </c>
      <c r="P41" s="30">
        <f ca="1" t="shared" si="173"/>
      </c>
      <c r="Q41" s="30">
        <f ca="1" t="shared" si="138"/>
      </c>
      <c r="R41" s="30">
        <f ca="1" t="shared" si="174"/>
      </c>
      <c r="S41" s="30">
        <f ca="1" t="shared" si="139"/>
      </c>
      <c r="T41" s="30">
        <f ca="1" t="shared" si="175"/>
      </c>
      <c r="U41" s="30">
        <f ca="1" t="shared" si="140"/>
      </c>
      <c r="V41" s="30">
        <f ca="1" t="shared" si="176"/>
      </c>
      <c r="W41" s="30">
        <f ca="1" t="shared" si="141"/>
      </c>
      <c r="X41" s="30">
        <f ca="1" t="shared" si="177"/>
      </c>
      <c r="Y41" s="30">
        <f ca="1" t="shared" si="142"/>
      </c>
      <c r="Z41" s="30">
        <f ca="1" t="shared" si="178"/>
      </c>
      <c r="AA41" s="30">
        <f ca="1" t="shared" si="143"/>
      </c>
      <c r="AB41" s="30">
        <f ca="1" t="shared" si="179"/>
      </c>
      <c r="AC41" s="30">
        <f ca="1" t="shared" si="144"/>
      </c>
      <c r="AD41" s="30">
        <f ca="1" t="shared" si="180"/>
      </c>
      <c r="AE41" s="30">
        <f ca="1" t="shared" si="145"/>
      </c>
      <c r="AF41" s="30">
        <f ca="1" t="shared" si="181"/>
      </c>
      <c r="AG41" s="30">
        <f ca="1" t="shared" si="146"/>
      </c>
      <c r="AH41" s="30">
        <f ca="1" t="shared" si="182"/>
      </c>
      <c r="AI41" s="30">
        <f ca="1" t="shared" si="147"/>
      </c>
      <c r="AJ41" s="30">
        <f ca="1" t="shared" si="183"/>
      </c>
      <c r="AK41" s="30">
        <f ca="1" t="shared" si="148"/>
      </c>
      <c r="AL41" s="30">
        <f ca="1" t="shared" si="184"/>
      </c>
      <c r="AM41" s="30">
        <f ca="1" t="shared" si="149"/>
      </c>
      <c r="AN41" s="30">
        <f ca="1" t="shared" si="185"/>
      </c>
      <c r="AO41" s="30">
        <f ca="1" t="shared" si="150"/>
      </c>
      <c r="AP41" s="30">
        <f ca="1" t="shared" si="186"/>
      </c>
      <c r="AQ41" s="30">
        <f ca="1" t="shared" si="151"/>
      </c>
      <c r="AR41" s="30">
        <f ca="1" t="shared" si="187"/>
      </c>
      <c r="AS41" s="30">
        <f ca="1" t="shared" si="152"/>
      </c>
      <c r="AT41" s="30">
        <f ca="1" t="shared" si="188"/>
      </c>
      <c r="AU41" s="30">
        <f ca="1" t="shared" si="153"/>
      </c>
      <c r="AV41" s="30">
        <f ca="1" t="shared" si="189"/>
      </c>
      <c r="AW41" s="30">
        <f ca="1" t="shared" si="154"/>
      </c>
      <c r="AX41" s="30">
        <f ca="1" t="shared" si="190"/>
      </c>
      <c r="AY41" s="30">
        <f ca="1" t="shared" si="155"/>
      </c>
      <c r="AZ41" s="30">
        <f ca="1" t="shared" si="191"/>
      </c>
      <c r="BA41" s="30">
        <f ca="1" t="shared" si="156"/>
      </c>
      <c r="BB41" s="30">
        <f ca="1" t="shared" si="192"/>
      </c>
      <c r="BC41" s="30">
        <f ca="1" t="shared" si="157"/>
      </c>
      <c r="BD41" s="30">
        <f ca="1" t="shared" si="193"/>
      </c>
      <c r="BE41" s="30">
        <f ca="1" t="shared" si="158"/>
      </c>
      <c r="BF41" s="30">
        <f ca="1" t="shared" si="194"/>
      </c>
      <c r="BG41" s="30">
        <f ca="1" t="shared" si="159"/>
      </c>
      <c r="BH41" s="30">
        <f ca="1" t="shared" si="195"/>
      </c>
      <c r="BI41" s="30">
        <f ca="1" t="shared" si="160"/>
      </c>
      <c r="BJ41" s="30">
        <f ca="1" t="shared" si="196"/>
      </c>
      <c r="BK41" s="30">
        <f ca="1" t="shared" si="161"/>
      </c>
      <c r="BL41" s="30">
        <f ca="1" t="shared" si="197"/>
      </c>
      <c r="BM41" s="30">
        <f ca="1" t="shared" si="162"/>
      </c>
      <c r="BN41" s="30">
        <f ca="1" t="shared" si="198"/>
      </c>
      <c r="BO41" s="30">
        <f ca="1" t="shared" si="163"/>
      </c>
      <c r="BP41" s="30">
        <f ca="1" t="shared" si="199"/>
      </c>
      <c r="BQ41" s="30">
        <f ca="1" t="shared" si="164"/>
      </c>
      <c r="BR41" s="30">
        <f ca="1" t="shared" si="200"/>
      </c>
      <c r="BS41" s="30">
        <f ca="1" t="shared" si="165"/>
      </c>
      <c r="BT41" s="30">
        <f ca="1" t="shared" si="201"/>
      </c>
      <c r="BU41" s="30">
        <f ca="1" t="shared" si="166"/>
      </c>
      <c r="BV41" s="30">
        <f ca="1" t="shared" si="202"/>
      </c>
      <c r="BW41" s="30">
        <f ca="1" t="shared" si="167"/>
      </c>
      <c r="BX41" s="30">
        <f ca="1" t="shared" si="203"/>
      </c>
      <c r="BY41" s="30">
        <f ca="1" t="shared" si="168"/>
      </c>
      <c r="BZ41" s="30">
        <f ca="1" t="shared" si="204"/>
      </c>
      <c r="CA41" s="30">
        <f ca="1" t="shared" si="205"/>
      </c>
      <c r="CB41" s="30">
        <f ca="1" t="shared" si="206"/>
      </c>
      <c r="CC41" s="30">
        <f ca="1" t="shared" si="207"/>
      </c>
      <c r="CD41" s="30">
        <f ca="1" t="shared" si="208"/>
      </c>
      <c r="CE41" s="30">
        <f ca="1" t="shared" si="209"/>
      </c>
      <c r="CF41" s="30">
        <f ca="1" t="shared" si="210"/>
      </c>
      <c r="CG41" s="30">
        <f ca="1" t="shared" si="211"/>
      </c>
      <c r="CH41" s="30">
        <f ca="1" t="shared" si="212"/>
      </c>
      <c r="CI41" s="30">
        <f ca="1" t="shared" si="213"/>
      </c>
      <c r="CJ41" s="30">
        <f ca="1" t="shared" si="214"/>
      </c>
      <c r="CK41" s="30">
        <f ca="1" t="shared" si="215"/>
      </c>
      <c r="CL41" s="30">
        <f ca="1" t="shared" si="216"/>
      </c>
      <c r="CM41" s="30">
        <f ca="1" t="shared" si="217"/>
      </c>
      <c r="CN41" s="30">
        <f ca="1" t="shared" si="218"/>
      </c>
      <c r="CO41" s="30">
        <f ca="1" t="shared" si="219"/>
      </c>
      <c r="CP41" s="30">
        <f ca="1" t="shared" si="220"/>
      </c>
      <c r="CQ41" s="30">
        <f ca="1" t="shared" si="221"/>
      </c>
      <c r="CR41" s="30">
        <f ca="1" t="shared" si="222"/>
      </c>
      <c r="CS41" s="30">
        <f ca="1" t="shared" si="223"/>
      </c>
      <c r="CT41" s="30">
        <f ca="1" t="shared" si="224"/>
      </c>
      <c r="CU41" s="30">
        <f ca="1" t="shared" si="225"/>
      </c>
      <c r="CV41" s="30">
        <f ca="1" t="shared" si="226"/>
      </c>
      <c r="CW41" s="30">
        <f ca="1" t="shared" si="227"/>
      </c>
      <c r="CX41" s="30">
        <f ca="1" t="shared" si="228"/>
      </c>
      <c r="CY41" s="30">
        <f ca="1" t="shared" si="229"/>
      </c>
      <c r="CZ41" s="30">
        <f ca="1" t="shared" si="230"/>
      </c>
      <c r="DA41" s="30">
        <f ca="1" t="shared" si="231"/>
      </c>
      <c r="DB41" s="31">
        <f ca="1" t="shared" si="232"/>
      </c>
      <c r="DC41" s="27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7"/>
      <c r="DO41" s="27"/>
      <c r="DP41" s="27"/>
      <c r="DQ41" s="27"/>
      <c r="DR41" s="27"/>
      <c r="DS41" s="27"/>
      <c r="DT41" s="27"/>
      <c r="DU41" s="27"/>
      <c r="DV41" s="27"/>
      <c r="DW41" s="10"/>
    </row>
    <row r="42" spans="1:127" ht="13.5" thickBot="1">
      <c r="A42" s="1"/>
      <c r="B42" s="1"/>
      <c r="C42" s="1"/>
      <c r="D42" s="1"/>
      <c r="E42" s="1"/>
      <c r="F42" s="1"/>
      <c r="G42" s="1"/>
      <c r="H42" s="23">
        <v>15</v>
      </c>
      <c r="I42" s="29">
        <f ca="1" t="shared" si="169"/>
      </c>
      <c r="J42" s="30">
        <f ca="1" t="shared" si="170"/>
      </c>
      <c r="K42" s="30">
        <f ca="1" t="shared" si="135"/>
      </c>
      <c r="L42" s="30">
        <f ca="1" t="shared" si="171"/>
      </c>
      <c r="M42" s="30">
        <f ca="1" t="shared" si="136"/>
      </c>
      <c r="N42" s="30">
        <f ca="1" t="shared" si="172"/>
      </c>
      <c r="O42" s="30">
        <f ca="1" t="shared" si="137"/>
      </c>
      <c r="P42" s="30">
        <f ca="1" t="shared" si="173"/>
      </c>
      <c r="Q42" s="30">
        <f ca="1" t="shared" si="138"/>
      </c>
      <c r="R42" s="30">
        <f ca="1" t="shared" si="174"/>
      </c>
      <c r="S42" s="30">
        <f ca="1" t="shared" si="139"/>
      </c>
      <c r="T42" s="30">
        <f ca="1" t="shared" si="175"/>
      </c>
      <c r="U42" s="30">
        <f ca="1" t="shared" si="140"/>
      </c>
      <c r="V42" s="30">
        <f ca="1" t="shared" si="176"/>
      </c>
      <c r="W42" s="30">
        <f ca="1" t="shared" si="141"/>
      </c>
      <c r="X42" s="30">
        <f ca="1" t="shared" si="177"/>
      </c>
      <c r="Y42" s="30">
        <f ca="1" t="shared" si="142"/>
      </c>
      <c r="Z42" s="30">
        <f ca="1" t="shared" si="178"/>
      </c>
      <c r="AA42" s="30">
        <f ca="1" t="shared" si="143"/>
      </c>
      <c r="AB42" s="30">
        <f ca="1" t="shared" si="179"/>
      </c>
      <c r="AC42" s="30">
        <f ca="1" t="shared" si="144"/>
      </c>
      <c r="AD42" s="30">
        <f ca="1" t="shared" si="180"/>
      </c>
      <c r="AE42" s="30">
        <f ca="1" t="shared" si="145"/>
      </c>
      <c r="AF42" s="30">
        <f ca="1" t="shared" si="181"/>
      </c>
      <c r="AG42" s="30">
        <f ca="1" t="shared" si="146"/>
      </c>
      <c r="AH42" s="30">
        <f ca="1" t="shared" si="182"/>
      </c>
      <c r="AI42" s="30">
        <f ca="1" t="shared" si="147"/>
      </c>
      <c r="AJ42" s="30">
        <f ca="1" t="shared" si="183"/>
      </c>
      <c r="AK42" s="30">
        <f ca="1" t="shared" si="148"/>
      </c>
      <c r="AL42" s="30">
        <f ca="1" t="shared" si="184"/>
      </c>
      <c r="AM42" s="30">
        <f ca="1" t="shared" si="149"/>
      </c>
      <c r="AN42" s="30">
        <f ca="1" t="shared" si="185"/>
      </c>
      <c r="AO42" s="30">
        <f ca="1" t="shared" si="150"/>
      </c>
      <c r="AP42" s="30">
        <f ca="1" t="shared" si="186"/>
      </c>
      <c r="AQ42" s="30">
        <f ca="1" t="shared" si="151"/>
      </c>
      <c r="AR42" s="30">
        <f ca="1" t="shared" si="187"/>
      </c>
      <c r="AS42" s="30">
        <f ca="1" t="shared" si="152"/>
      </c>
      <c r="AT42" s="30">
        <f ca="1" t="shared" si="188"/>
      </c>
      <c r="AU42" s="30">
        <f ca="1" t="shared" si="153"/>
      </c>
      <c r="AV42" s="30">
        <f ca="1" t="shared" si="189"/>
      </c>
      <c r="AW42" s="30">
        <f ca="1" t="shared" si="154"/>
      </c>
      <c r="AX42" s="30">
        <f ca="1" t="shared" si="190"/>
      </c>
      <c r="AY42" s="30">
        <f ca="1" t="shared" si="155"/>
      </c>
      <c r="AZ42" s="30">
        <f ca="1" t="shared" si="191"/>
      </c>
      <c r="BA42" s="30">
        <f ca="1" t="shared" si="156"/>
      </c>
      <c r="BB42" s="30">
        <f ca="1" t="shared" si="192"/>
      </c>
      <c r="BC42" s="30">
        <f ca="1" t="shared" si="157"/>
      </c>
      <c r="BD42" s="30">
        <f ca="1" t="shared" si="193"/>
      </c>
      <c r="BE42" s="30">
        <f ca="1" t="shared" si="158"/>
      </c>
      <c r="BF42" s="30">
        <f ca="1" t="shared" si="194"/>
      </c>
      <c r="BG42" s="30">
        <f ca="1" t="shared" si="159"/>
      </c>
      <c r="BH42" s="30">
        <f ca="1" t="shared" si="195"/>
      </c>
      <c r="BI42" s="30">
        <f ca="1" t="shared" si="160"/>
      </c>
      <c r="BJ42" s="30">
        <f ca="1" t="shared" si="196"/>
      </c>
      <c r="BK42" s="30">
        <f ca="1" t="shared" si="161"/>
      </c>
      <c r="BL42" s="30">
        <f ca="1" t="shared" si="197"/>
      </c>
      <c r="BM42" s="30">
        <f ca="1" t="shared" si="162"/>
      </c>
      <c r="BN42" s="30">
        <f ca="1" t="shared" si="198"/>
      </c>
      <c r="BO42" s="30">
        <f ca="1" t="shared" si="163"/>
      </c>
      <c r="BP42" s="30">
        <f ca="1" t="shared" si="199"/>
      </c>
      <c r="BQ42" s="30">
        <f ca="1" t="shared" si="164"/>
      </c>
      <c r="BR42" s="30">
        <f ca="1" t="shared" si="200"/>
      </c>
      <c r="BS42" s="30">
        <f ca="1" t="shared" si="165"/>
      </c>
      <c r="BT42" s="30">
        <f ca="1" t="shared" si="201"/>
      </c>
      <c r="BU42" s="30">
        <f ca="1" t="shared" si="166"/>
      </c>
      <c r="BV42" s="30">
        <f ca="1" t="shared" si="202"/>
      </c>
      <c r="BW42" s="30">
        <f ca="1" t="shared" si="167"/>
      </c>
      <c r="BX42" s="30">
        <f ca="1" t="shared" si="203"/>
      </c>
      <c r="BY42" s="30">
        <f ca="1" t="shared" si="168"/>
      </c>
      <c r="BZ42" s="30">
        <f ca="1" t="shared" si="204"/>
      </c>
      <c r="CA42" s="30">
        <f ca="1" t="shared" si="205"/>
      </c>
      <c r="CB42" s="30">
        <f ca="1" t="shared" si="206"/>
      </c>
      <c r="CC42" s="30">
        <f ca="1" t="shared" si="207"/>
      </c>
      <c r="CD42" s="30">
        <f ca="1" t="shared" si="208"/>
      </c>
      <c r="CE42" s="30">
        <f ca="1" t="shared" si="209"/>
      </c>
      <c r="CF42" s="30">
        <f ca="1" t="shared" si="210"/>
      </c>
      <c r="CG42" s="30">
        <f ca="1" t="shared" si="211"/>
      </c>
      <c r="CH42" s="30">
        <f ca="1" t="shared" si="212"/>
      </c>
      <c r="CI42" s="30">
        <f ca="1" t="shared" si="213"/>
      </c>
      <c r="CJ42" s="30">
        <f ca="1" t="shared" si="214"/>
      </c>
      <c r="CK42" s="30">
        <f ca="1" t="shared" si="215"/>
      </c>
      <c r="CL42" s="30">
        <f ca="1" t="shared" si="216"/>
      </c>
      <c r="CM42" s="30">
        <f ca="1" t="shared" si="217"/>
      </c>
      <c r="CN42" s="30">
        <f ca="1" t="shared" si="218"/>
      </c>
      <c r="CO42" s="30">
        <f ca="1" t="shared" si="219"/>
      </c>
      <c r="CP42" s="30">
        <f ca="1" t="shared" si="220"/>
      </c>
      <c r="CQ42" s="30">
        <f ca="1" t="shared" si="221"/>
      </c>
      <c r="CR42" s="30">
        <f ca="1" t="shared" si="222"/>
      </c>
      <c r="CS42" s="30">
        <f ca="1" t="shared" si="223"/>
      </c>
      <c r="CT42" s="30">
        <f ca="1" t="shared" si="224"/>
      </c>
      <c r="CU42" s="30">
        <f ca="1" t="shared" si="225"/>
      </c>
      <c r="CV42" s="30">
        <f ca="1" t="shared" si="226"/>
      </c>
      <c r="CW42" s="30">
        <f ca="1" t="shared" si="227"/>
      </c>
      <c r="CX42" s="30">
        <f ca="1" t="shared" si="228"/>
      </c>
      <c r="CY42" s="30">
        <f ca="1" t="shared" si="229"/>
      </c>
      <c r="CZ42" s="30">
        <f ca="1" t="shared" si="230"/>
      </c>
      <c r="DA42" s="30">
        <f ca="1" t="shared" si="231"/>
      </c>
      <c r="DB42" s="31">
        <f ca="1" t="shared" si="232"/>
      </c>
      <c r="DC42" s="27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7"/>
      <c r="DO42" s="27"/>
      <c r="DP42" s="27"/>
      <c r="DQ42" s="27"/>
      <c r="DR42" s="27"/>
      <c r="DS42" s="27"/>
      <c r="DT42" s="27"/>
      <c r="DU42" s="27"/>
      <c r="DV42" s="27"/>
      <c r="DW42" s="10"/>
    </row>
    <row r="43" spans="1:127" ht="13.5" thickBot="1">
      <c r="A43" s="1"/>
      <c r="B43" s="68" t="s">
        <v>27</v>
      </c>
      <c r="C43" s="1"/>
      <c r="D43" s="1"/>
      <c r="E43" s="1"/>
      <c r="F43" s="1"/>
      <c r="G43" s="1"/>
      <c r="H43" s="23">
        <v>16</v>
      </c>
      <c r="I43" s="29">
        <f ca="1" t="shared" si="169"/>
      </c>
      <c r="J43" s="30">
        <f ca="1" t="shared" si="170"/>
      </c>
      <c r="K43" s="30">
        <f ca="1" t="shared" si="135"/>
      </c>
      <c r="L43" s="30">
        <f ca="1" t="shared" si="171"/>
      </c>
      <c r="M43" s="30">
        <f ca="1" t="shared" si="136"/>
      </c>
      <c r="N43" s="30">
        <f ca="1" t="shared" si="172"/>
      </c>
      <c r="O43" s="30">
        <f ca="1" t="shared" si="137"/>
      </c>
      <c r="P43" s="30">
        <f ca="1" t="shared" si="173"/>
      </c>
      <c r="Q43" s="30">
        <f ca="1" t="shared" si="138"/>
      </c>
      <c r="R43" s="30">
        <f ca="1" t="shared" si="174"/>
      </c>
      <c r="S43" s="30">
        <f ca="1" t="shared" si="139"/>
      </c>
      <c r="T43" s="30">
        <f ca="1" t="shared" si="175"/>
      </c>
      <c r="U43" s="30">
        <f ca="1" t="shared" si="140"/>
      </c>
      <c r="V43" s="30">
        <f ca="1" t="shared" si="176"/>
      </c>
      <c r="W43" s="30">
        <f ca="1" t="shared" si="141"/>
      </c>
      <c r="X43" s="30">
        <f ca="1" t="shared" si="177"/>
      </c>
      <c r="Y43" s="30">
        <f ca="1" t="shared" si="142"/>
      </c>
      <c r="Z43" s="30">
        <f ca="1" t="shared" si="178"/>
      </c>
      <c r="AA43" s="30">
        <f ca="1" t="shared" si="143"/>
      </c>
      <c r="AB43" s="30">
        <f ca="1" t="shared" si="179"/>
      </c>
      <c r="AC43" s="30">
        <f ca="1" t="shared" si="144"/>
      </c>
      <c r="AD43" s="30">
        <f ca="1" t="shared" si="180"/>
      </c>
      <c r="AE43" s="30">
        <f ca="1" t="shared" si="145"/>
      </c>
      <c r="AF43" s="30">
        <f ca="1" t="shared" si="181"/>
      </c>
      <c r="AG43" s="30">
        <f ca="1" t="shared" si="146"/>
      </c>
      <c r="AH43" s="30">
        <f ca="1" t="shared" si="182"/>
      </c>
      <c r="AI43" s="30">
        <f ca="1" t="shared" si="147"/>
      </c>
      <c r="AJ43" s="30">
        <f ca="1" t="shared" si="183"/>
      </c>
      <c r="AK43" s="30">
        <f ca="1" t="shared" si="148"/>
      </c>
      <c r="AL43" s="30">
        <f ca="1" t="shared" si="184"/>
      </c>
      <c r="AM43" s="30">
        <f ca="1" t="shared" si="149"/>
      </c>
      <c r="AN43" s="30">
        <f ca="1" t="shared" si="185"/>
      </c>
      <c r="AO43" s="30">
        <f ca="1" t="shared" si="150"/>
      </c>
      <c r="AP43" s="30">
        <f ca="1" t="shared" si="186"/>
      </c>
      <c r="AQ43" s="30">
        <f ca="1" t="shared" si="151"/>
      </c>
      <c r="AR43" s="30">
        <f ca="1" t="shared" si="187"/>
      </c>
      <c r="AS43" s="30">
        <f ca="1" t="shared" si="152"/>
      </c>
      <c r="AT43" s="30">
        <f ca="1" t="shared" si="188"/>
      </c>
      <c r="AU43" s="30">
        <f ca="1" t="shared" si="153"/>
      </c>
      <c r="AV43" s="30">
        <f ca="1" t="shared" si="189"/>
      </c>
      <c r="AW43" s="30">
        <f ca="1" t="shared" si="154"/>
      </c>
      <c r="AX43" s="30">
        <f ca="1" t="shared" si="190"/>
      </c>
      <c r="AY43" s="30">
        <f ca="1" t="shared" si="155"/>
      </c>
      <c r="AZ43" s="30">
        <f ca="1" t="shared" si="191"/>
      </c>
      <c r="BA43" s="30">
        <f ca="1" t="shared" si="156"/>
      </c>
      <c r="BB43" s="30">
        <f ca="1" t="shared" si="192"/>
      </c>
      <c r="BC43" s="30">
        <f ca="1" t="shared" si="157"/>
      </c>
      <c r="BD43" s="30">
        <f ca="1" t="shared" si="193"/>
      </c>
      <c r="BE43" s="30">
        <f ca="1" t="shared" si="158"/>
      </c>
      <c r="BF43" s="30">
        <f ca="1" t="shared" si="194"/>
      </c>
      <c r="BG43" s="30">
        <f ca="1" t="shared" si="159"/>
      </c>
      <c r="BH43" s="30">
        <f ca="1" t="shared" si="195"/>
      </c>
      <c r="BI43" s="30">
        <f ca="1" t="shared" si="160"/>
      </c>
      <c r="BJ43" s="30">
        <f ca="1" t="shared" si="196"/>
      </c>
      <c r="BK43" s="30">
        <f ca="1" t="shared" si="161"/>
      </c>
      <c r="BL43" s="30">
        <f ca="1" t="shared" si="197"/>
      </c>
      <c r="BM43" s="30">
        <f ca="1" t="shared" si="162"/>
      </c>
      <c r="BN43" s="30">
        <f ca="1" t="shared" si="198"/>
      </c>
      <c r="BO43" s="30">
        <f ca="1" t="shared" si="163"/>
      </c>
      <c r="BP43" s="30">
        <f ca="1" t="shared" si="199"/>
      </c>
      <c r="BQ43" s="30">
        <f ca="1" t="shared" si="164"/>
      </c>
      <c r="BR43" s="30">
        <f ca="1" t="shared" si="200"/>
      </c>
      <c r="BS43" s="30">
        <f ca="1" t="shared" si="165"/>
      </c>
      <c r="BT43" s="30">
        <f ca="1" t="shared" si="201"/>
      </c>
      <c r="BU43" s="30">
        <f ca="1" t="shared" si="166"/>
      </c>
      <c r="BV43" s="30">
        <f ca="1" t="shared" si="202"/>
      </c>
      <c r="BW43" s="30">
        <f ca="1" t="shared" si="167"/>
      </c>
      <c r="BX43" s="30">
        <f ca="1" t="shared" si="203"/>
      </c>
      <c r="BY43" s="30">
        <f ca="1" t="shared" si="168"/>
      </c>
      <c r="BZ43" s="30">
        <f ca="1" t="shared" si="204"/>
      </c>
      <c r="CA43" s="30">
        <f ca="1" t="shared" si="205"/>
      </c>
      <c r="CB43" s="30">
        <f ca="1" t="shared" si="206"/>
      </c>
      <c r="CC43" s="30">
        <f ca="1" t="shared" si="207"/>
      </c>
      <c r="CD43" s="30">
        <f ca="1" t="shared" si="208"/>
      </c>
      <c r="CE43" s="30">
        <f ca="1" t="shared" si="209"/>
      </c>
      <c r="CF43" s="30">
        <f ca="1" t="shared" si="210"/>
      </c>
      <c r="CG43" s="30">
        <f ca="1" t="shared" si="211"/>
      </c>
      <c r="CH43" s="30">
        <f ca="1" t="shared" si="212"/>
      </c>
      <c r="CI43" s="30">
        <f ca="1" t="shared" si="213"/>
      </c>
      <c r="CJ43" s="30">
        <f ca="1" t="shared" si="214"/>
      </c>
      <c r="CK43" s="30">
        <f ca="1" t="shared" si="215"/>
      </c>
      <c r="CL43" s="30">
        <f ca="1" t="shared" si="216"/>
      </c>
      <c r="CM43" s="30">
        <f ca="1" t="shared" si="217"/>
      </c>
      <c r="CN43" s="30">
        <f ca="1" t="shared" si="218"/>
      </c>
      <c r="CO43" s="30">
        <f ca="1" t="shared" si="219"/>
      </c>
      <c r="CP43" s="30">
        <f ca="1" t="shared" si="220"/>
      </c>
      <c r="CQ43" s="30">
        <f ca="1" t="shared" si="221"/>
      </c>
      <c r="CR43" s="30">
        <f ca="1" t="shared" si="222"/>
      </c>
      <c r="CS43" s="30">
        <f ca="1" t="shared" si="223"/>
      </c>
      <c r="CT43" s="30">
        <f ca="1" t="shared" si="224"/>
      </c>
      <c r="CU43" s="30">
        <f ca="1" t="shared" si="225"/>
      </c>
      <c r="CV43" s="30">
        <f ca="1" t="shared" si="226"/>
      </c>
      <c r="CW43" s="30">
        <f ca="1" t="shared" si="227"/>
      </c>
      <c r="CX43" s="30">
        <f ca="1" t="shared" si="228"/>
      </c>
      <c r="CY43" s="30">
        <f ca="1" t="shared" si="229"/>
      </c>
      <c r="CZ43" s="30">
        <f ca="1" t="shared" si="230"/>
      </c>
      <c r="DA43" s="30">
        <f ca="1" t="shared" si="231"/>
      </c>
      <c r="DB43" s="31">
        <f ca="1" t="shared" si="232"/>
      </c>
      <c r="DC43" s="27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7"/>
      <c r="DO43" s="27"/>
      <c r="DP43" s="27"/>
      <c r="DQ43" s="27"/>
      <c r="DR43" s="27"/>
      <c r="DS43" s="27"/>
      <c r="DT43" s="27"/>
      <c r="DU43" s="27"/>
      <c r="DV43" s="27"/>
      <c r="DW43" s="10"/>
    </row>
    <row r="44" spans="1:127" ht="12.75">
      <c r="A44" s="1"/>
      <c r="B44" s="44" t="s">
        <v>25</v>
      </c>
      <c r="C44" s="45"/>
      <c r="D44" s="45"/>
      <c r="E44" s="45"/>
      <c r="F44" s="45"/>
      <c r="G44" s="1"/>
      <c r="H44" s="23">
        <v>17</v>
      </c>
      <c r="I44" s="29">
        <f ca="1" t="shared" si="169"/>
      </c>
      <c r="J44" s="30">
        <f ca="1" t="shared" si="170"/>
      </c>
      <c r="K44" s="30">
        <f ca="1" t="shared" si="135"/>
      </c>
      <c r="L44" s="30">
        <f ca="1" t="shared" si="171"/>
      </c>
      <c r="M44" s="30">
        <f ca="1" t="shared" si="136"/>
      </c>
      <c r="N44" s="30">
        <f ca="1" t="shared" si="172"/>
      </c>
      <c r="O44" s="30">
        <f ca="1" t="shared" si="137"/>
      </c>
      <c r="P44" s="30">
        <f ca="1" t="shared" si="173"/>
      </c>
      <c r="Q44" s="30">
        <f ca="1" t="shared" si="138"/>
      </c>
      <c r="R44" s="30">
        <f ca="1" t="shared" si="174"/>
      </c>
      <c r="S44" s="30">
        <f ca="1" t="shared" si="139"/>
      </c>
      <c r="T44" s="30">
        <f ca="1" t="shared" si="175"/>
      </c>
      <c r="U44" s="30">
        <f ca="1" t="shared" si="140"/>
      </c>
      <c r="V44" s="30">
        <f ca="1" t="shared" si="176"/>
      </c>
      <c r="W44" s="30">
        <f ca="1" t="shared" si="141"/>
      </c>
      <c r="X44" s="30">
        <f ca="1" t="shared" si="177"/>
      </c>
      <c r="Y44" s="30">
        <f ca="1" t="shared" si="142"/>
      </c>
      <c r="Z44" s="30">
        <f ca="1" t="shared" si="178"/>
      </c>
      <c r="AA44" s="30">
        <f ca="1" t="shared" si="143"/>
      </c>
      <c r="AB44" s="30">
        <f ca="1" t="shared" si="179"/>
      </c>
      <c r="AC44" s="30">
        <f ca="1" t="shared" si="144"/>
      </c>
      <c r="AD44" s="30">
        <f ca="1" t="shared" si="180"/>
      </c>
      <c r="AE44" s="30">
        <f ca="1" t="shared" si="145"/>
      </c>
      <c r="AF44" s="30">
        <f ca="1" t="shared" si="181"/>
      </c>
      <c r="AG44" s="30">
        <f ca="1" t="shared" si="146"/>
      </c>
      <c r="AH44" s="30">
        <f ca="1" t="shared" si="182"/>
      </c>
      <c r="AI44" s="30">
        <f ca="1" t="shared" si="147"/>
      </c>
      <c r="AJ44" s="30">
        <f ca="1" t="shared" si="183"/>
      </c>
      <c r="AK44" s="30">
        <f ca="1" t="shared" si="148"/>
      </c>
      <c r="AL44" s="30">
        <f ca="1" t="shared" si="184"/>
      </c>
      <c r="AM44" s="30">
        <f ca="1" t="shared" si="149"/>
      </c>
      <c r="AN44" s="30">
        <f ca="1" t="shared" si="185"/>
      </c>
      <c r="AO44" s="30">
        <f ca="1" t="shared" si="150"/>
      </c>
      <c r="AP44" s="30">
        <f ca="1" t="shared" si="186"/>
      </c>
      <c r="AQ44" s="30">
        <f ca="1" t="shared" si="151"/>
      </c>
      <c r="AR44" s="30">
        <f ca="1" t="shared" si="187"/>
      </c>
      <c r="AS44" s="30">
        <f ca="1" t="shared" si="152"/>
      </c>
      <c r="AT44" s="30">
        <f ca="1" t="shared" si="188"/>
      </c>
      <c r="AU44" s="30">
        <f ca="1" t="shared" si="153"/>
      </c>
      <c r="AV44" s="30">
        <f ca="1" t="shared" si="189"/>
      </c>
      <c r="AW44" s="30">
        <f ca="1" t="shared" si="154"/>
      </c>
      <c r="AX44" s="30">
        <f ca="1" t="shared" si="190"/>
      </c>
      <c r="AY44" s="30">
        <f ca="1" t="shared" si="155"/>
      </c>
      <c r="AZ44" s="30">
        <f ca="1" t="shared" si="191"/>
      </c>
      <c r="BA44" s="30">
        <f ca="1" t="shared" si="156"/>
      </c>
      <c r="BB44" s="30">
        <f ca="1" t="shared" si="192"/>
      </c>
      <c r="BC44" s="30">
        <f ca="1" t="shared" si="157"/>
      </c>
      <c r="BD44" s="30">
        <f ca="1" t="shared" si="193"/>
      </c>
      <c r="BE44" s="30">
        <f ca="1" t="shared" si="158"/>
      </c>
      <c r="BF44" s="30">
        <f ca="1" t="shared" si="194"/>
      </c>
      <c r="BG44" s="30">
        <f ca="1" t="shared" si="159"/>
      </c>
      <c r="BH44" s="30">
        <f ca="1" t="shared" si="195"/>
      </c>
      <c r="BI44" s="30">
        <f ca="1" t="shared" si="160"/>
      </c>
      <c r="BJ44" s="30">
        <f ca="1" t="shared" si="196"/>
      </c>
      <c r="BK44" s="30">
        <f ca="1" t="shared" si="161"/>
      </c>
      <c r="BL44" s="30">
        <f ca="1" t="shared" si="197"/>
      </c>
      <c r="BM44" s="30">
        <f ca="1" t="shared" si="162"/>
      </c>
      <c r="BN44" s="30">
        <f ca="1" t="shared" si="198"/>
      </c>
      <c r="BO44" s="30">
        <f ca="1" t="shared" si="163"/>
      </c>
      <c r="BP44" s="30">
        <f ca="1" t="shared" si="199"/>
      </c>
      <c r="BQ44" s="30">
        <f ca="1" t="shared" si="164"/>
      </c>
      <c r="BR44" s="30">
        <f ca="1" t="shared" si="200"/>
      </c>
      <c r="BS44" s="30">
        <f ca="1" t="shared" si="165"/>
      </c>
      <c r="BT44" s="30">
        <f ca="1" t="shared" si="201"/>
      </c>
      <c r="BU44" s="30">
        <f ca="1" t="shared" si="166"/>
      </c>
      <c r="BV44" s="30">
        <f ca="1" t="shared" si="202"/>
      </c>
      <c r="BW44" s="30">
        <f ca="1" t="shared" si="167"/>
      </c>
      <c r="BX44" s="30">
        <f ca="1" t="shared" si="203"/>
      </c>
      <c r="BY44" s="30">
        <f ca="1" t="shared" si="168"/>
      </c>
      <c r="BZ44" s="30">
        <f ca="1" t="shared" si="204"/>
      </c>
      <c r="CA44" s="30">
        <f ca="1" t="shared" si="205"/>
      </c>
      <c r="CB44" s="30">
        <f ca="1" t="shared" si="206"/>
      </c>
      <c r="CC44" s="30">
        <f ca="1" t="shared" si="207"/>
      </c>
      <c r="CD44" s="30">
        <f ca="1" t="shared" si="208"/>
      </c>
      <c r="CE44" s="30">
        <f ca="1" t="shared" si="209"/>
      </c>
      <c r="CF44" s="30">
        <f ca="1" t="shared" si="210"/>
      </c>
      <c r="CG44" s="30">
        <f ca="1" t="shared" si="211"/>
      </c>
      <c r="CH44" s="30">
        <f ca="1" t="shared" si="212"/>
      </c>
      <c r="CI44" s="30">
        <f ca="1" t="shared" si="213"/>
      </c>
      <c r="CJ44" s="30">
        <f ca="1" t="shared" si="214"/>
      </c>
      <c r="CK44" s="30">
        <f ca="1" t="shared" si="215"/>
      </c>
      <c r="CL44" s="30">
        <f ca="1" t="shared" si="216"/>
      </c>
      <c r="CM44" s="30">
        <f ca="1" t="shared" si="217"/>
      </c>
      <c r="CN44" s="30">
        <f ca="1" t="shared" si="218"/>
      </c>
      <c r="CO44" s="30">
        <f ca="1" t="shared" si="219"/>
      </c>
      <c r="CP44" s="30">
        <f ca="1" t="shared" si="220"/>
      </c>
      <c r="CQ44" s="30">
        <f ca="1" t="shared" si="221"/>
      </c>
      <c r="CR44" s="30">
        <f ca="1" t="shared" si="222"/>
      </c>
      <c r="CS44" s="30">
        <f ca="1" t="shared" si="223"/>
      </c>
      <c r="CT44" s="30">
        <f ca="1" t="shared" si="224"/>
      </c>
      <c r="CU44" s="30">
        <f ca="1" t="shared" si="225"/>
      </c>
      <c r="CV44" s="30">
        <f ca="1" t="shared" si="226"/>
      </c>
      <c r="CW44" s="30">
        <f ca="1" t="shared" si="227"/>
      </c>
      <c r="CX44" s="30">
        <f ca="1" t="shared" si="228"/>
      </c>
      <c r="CY44" s="30">
        <f ca="1" t="shared" si="229"/>
      </c>
      <c r="CZ44" s="30">
        <f ca="1" t="shared" si="230"/>
      </c>
      <c r="DA44" s="30">
        <f ca="1" t="shared" si="231"/>
      </c>
      <c r="DB44" s="31">
        <f ca="1" t="shared" si="232"/>
      </c>
      <c r="DC44" s="27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7"/>
      <c r="DO44" s="27"/>
      <c r="DP44" s="27"/>
      <c r="DQ44" s="27"/>
      <c r="DR44" s="27"/>
      <c r="DS44" s="27"/>
      <c r="DT44" s="27"/>
      <c r="DU44" s="27"/>
      <c r="DV44" s="27"/>
      <c r="DW44" s="10"/>
    </row>
    <row r="45" spans="1:127" ht="12.75">
      <c r="A45" s="1"/>
      <c r="B45" s="44" t="s">
        <v>28</v>
      </c>
      <c r="C45" s="45"/>
      <c r="D45" s="45"/>
      <c r="E45" s="45"/>
      <c r="F45" s="45"/>
      <c r="G45" s="1"/>
      <c r="H45" s="23">
        <v>18</v>
      </c>
      <c r="I45" s="29">
        <f ca="1" t="shared" si="169"/>
      </c>
      <c r="J45" s="30">
        <f aca="true" ca="1" t="shared" si="233" ref="J45:J52">IF(J18="","",IF(COUNTIF(I18:J18,J18)=2,IF(OFFSET($I$54,INT(J18/100-1),MOD(J18-1,100))="V","S",IF(OFFSET($I$54,INT(J18/100-1),MOD(J18-1,100))="S","V",OFFSET($I$54,INT(J18/100-1),MOD(J18-1,100)))),""))</f>
      </c>
      <c r="K45" s="30">
        <f ca="1" t="shared" si="135"/>
      </c>
      <c r="L45" s="30">
        <f aca="true" ca="1" t="shared" si="234" ref="L45:L52">IF(L18="","",IF(COUNTIF(I18:L18,L18)=2,IF(OFFSET($I$54,INT(L18/100-1),MOD(L18-1,100))="V","S",IF(OFFSET($I$54,INT(L18/100-1),MOD(L18-1,100))="S","V",OFFSET($I$54,INT(L18/100-1),MOD(L18-1,100)))),""))</f>
      </c>
      <c r="M45" s="30">
        <f ca="1" t="shared" si="136"/>
      </c>
      <c r="N45" s="30">
        <f aca="true" ca="1" t="shared" si="235" ref="N45:N52">IF(N18="","",IF(COUNTIF(I18:N18,N18)=2,IF(OFFSET($I$54,INT(N18/100-1),MOD(N18-1,100))="V","S",IF(OFFSET($I$54,INT(N18/100-1),MOD(N18-1,100))="S","V",OFFSET($I$54,INT(N18/100-1),MOD(N18-1,100)))),""))</f>
      </c>
      <c r="O45" s="30">
        <f ca="1" t="shared" si="137"/>
      </c>
      <c r="P45" s="30">
        <f aca="true" ca="1" t="shared" si="236" ref="P45:P52">IF(P18="","",IF(COUNTIF(I18:P18,P18)=2,IF(OFFSET($I$54,INT(P18/100-1),MOD(P18-1,100))="V","S",IF(OFFSET($I$54,INT(P18/100-1),MOD(P18-1,100))="S","V",OFFSET($I$54,INT(P18/100-1),MOD(P18-1,100)))),""))</f>
      </c>
      <c r="Q45" s="30">
        <f ca="1" t="shared" si="138"/>
      </c>
      <c r="R45" s="30">
        <f aca="true" ca="1" t="shared" si="237" ref="R45:R52">IF(R18="","",IF(COUNTIF(I18:R18,R18)=2,IF(OFFSET($I$54,INT(R18/100-1),MOD(R18-1,100))="V","S",IF(OFFSET($I$54,INT(R18/100-1),MOD(R18-1,100))="S","V",OFFSET($I$54,INT(R18/100-1),MOD(R18-1,100)))),""))</f>
      </c>
      <c r="S45" s="30">
        <f ca="1" t="shared" si="139"/>
      </c>
      <c r="T45" s="30">
        <f aca="true" ca="1" t="shared" si="238" ref="T45:T52">IF(T18="","",IF(COUNTIF(I18:T18,T18)=2,IF(OFFSET($I$54,INT(T18/100-1),MOD(T18-1,100))="V","S",IF(OFFSET($I$54,INT(T18/100-1),MOD(T18-1,100))="S","V",OFFSET($I$54,INT(T18/100-1),MOD(T18-1,100)))),""))</f>
      </c>
      <c r="U45" s="30">
        <f ca="1" t="shared" si="140"/>
      </c>
      <c r="V45" s="30">
        <f aca="true" ca="1" t="shared" si="239" ref="V45:V52">IF(V18="","",IF(COUNTIF(I18:V18,V18)=2,IF(OFFSET($I$54,INT(V18/100-1),MOD(V18-1,100))="V","S",IF(OFFSET($I$54,INT(V18/100-1),MOD(V18-1,100))="S","V",OFFSET($I$54,INT(V18/100-1),MOD(V18-1,100)))),""))</f>
      </c>
      <c r="W45" s="30">
        <f ca="1" t="shared" si="141"/>
      </c>
      <c r="X45" s="30">
        <f aca="true" ca="1" t="shared" si="240" ref="X45:X52">IF(X18="","",IF(COUNTIF(I18:X18,X18)=2,IF(OFFSET($I$54,INT(X18/100-1),MOD(X18-1,100))="V","S",IF(OFFSET($I$54,INT(X18/100-1),MOD(X18-1,100))="S","V",OFFSET($I$54,INT(X18/100-1),MOD(X18-1,100)))),""))</f>
      </c>
      <c r="Y45" s="30">
        <f ca="1" t="shared" si="142"/>
      </c>
      <c r="Z45" s="30">
        <f aca="true" ca="1" t="shared" si="241" ref="Z45:Z52">IF(Z18="","",IF(COUNTIF(I18:Z18,Z18)=2,IF(OFFSET($I$54,INT(Z18/100-1),MOD(Z18-1,100))="V","S",IF(OFFSET($I$54,INT(Z18/100-1),MOD(Z18-1,100))="S","V",OFFSET($I$54,INT(Z18/100-1),MOD(Z18-1,100)))),""))</f>
      </c>
      <c r="AA45" s="30">
        <f ca="1" t="shared" si="143"/>
      </c>
      <c r="AB45" s="30">
        <f aca="true" ca="1" t="shared" si="242" ref="AB45:AB52">IF(AB18="","",IF(COUNTIF(I18:AB18,AB18)=2,IF(OFFSET($I$54,INT(AB18/100-1),MOD(AB18-1,100))="V","S",IF(OFFSET($I$54,INT(AB18/100-1),MOD(AB18-1,100))="S","V",OFFSET($I$54,INT(AB18/100-1),MOD(AB18-1,100)))),""))</f>
      </c>
      <c r="AC45" s="30">
        <f ca="1" t="shared" si="144"/>
      </c>
      <c r="AD45" s="30">
        <f aca="true" ca="1" t="shared" si="243" ref="AD45:AD52">IF(AD18="","",IF(COUNTIF(I18:AD18,AD18)=2,IF(OFFSET($I$54,INT(AD18/100-1),MOD(AD18-1,100))="V","S",IF(OFFSET($I$54,INT(AD18/100-1),MOD(AD18-1,100))="S","V",OFFSET($I$54,INT(AD18/100-1),MOD(AD18-1,100)))),""))</f>
      </c>
      <c r="AE45" s="30">
        <f ca="1" t="shared" si="145"/>
      </c>
      <c r="AF45" s="30">
        <f aca="true" ca="1" t="shared" si="244" ref="AF45:AF52">IF(AF18="","",IF(COUNTIF(I18:AF18,AF18)=2,IF(OFFSET($I$54,INT(AF18/100-1),MOD(AF18-1,100))="V","S",IF(OFFSET($I$54,INT(AF18/100-1),MOD(AF18-1,100))="S","V",OFFSET($I$54,INT(AF18/100-1),MOD(AF18-1,100)))),""))</f>
      </c>
      <c r="AG45" s="30">
        <f ca="1" t="shared" si="146"/>
      </c>
      <c r="AH45" s="30">
        <f aca="true" ca="1" t="shared" si="245" ref="AH45:AH52">IF(AH18="","",IF(COUNTIF(I18:AH18,AH18)=2,IF(OFFSET($I$54,INT(AH18/100-1),MOD(AH18-1,100))="V","S",IF(OFFSET($I$54,INT(AH18/100-1),MOD(AH18-1,100))="S","V",OFFSET($I$54,INT(AH18/100-1),MOD(AH18-1,100)))),""))</f>
      </c>
      <c r="AI45" s="30">
        <f ca="1" t="shared" si="147"/>
      </c>
      <c r="AJ45" s="30">
        <f aca="true" ca="1" t="shared" si="246" ref="AJ45:AJ52">IF(AJ18="","",IF(COUNTIF(I18:AJ18,AJ18)=2,IF(OFFSET($I$54,INT(AJ18/100-1),MOD(AJ18-1,100))="V","S",IF(OFFSET($I$54,INT(AJ18/100-1),MOD(AJ18-1,100))="S","V",OFFSET($I$54,INT(AJ18/100-1),MOD(AJ18-1,100)))),""))</f>
      </c>
      <c r="AK45" s="30">
        <f ca="1" t="shared" si="148"/>
      </c>
      <c r="AL45" s="30">
        <f aca="true" ca="1" t="shared" si="247" ref="AL45:AL52">IF(AL18="","",IF(COUNTIF(I18:AL18,AL18)=2,IF(OFFSET($I$54,INT(AL18/100-1),MOD(AL18-1,100))="V","S",IF(OFFSET($I$54,INT(AL18/100-1),MOD(AL18-1,100))="S","V",OFFSET($I$54,INT(AL18/100-1),MOD(AL18-1,100)))),""))</f>
      </c>
      <c r="AM45" s="30">
        <f ca="1" t="shared" si="149"/>
      </c>
      <c r="AN45" s="30">
        <f aca="true" ca="1" t="shared" si="248" ref="AN45:AN52">IF(AN18="","",IF(COUNTIF(I18:AN18,AN18)=2,IF(OFFSET($I$54,INT(AN18/100-1),MOD(AN18-1,100))="V","S",IF(OFFSET($I$54,INT(AN18/100-1),MOD(AN18-1,100))="S","V",OFFSET($I$54,INT(AN18/100-1),MOD(AN18-1,100)))),""))</f>
      </c>
      <c r="AO45" s="30">
        <f ca="1" t="shared" si="150"/>
      </c>
      <c r="AP45" s="30">
        <f aca="true" ca="1" t="shared" si="249" ref="AP45:AP52">IF(AP18="","",IF(COUNTIF(I18:AP18,AP18)=2,IF(OFFSET($I$54,INT(AP18/100-1),MOD(AP18-1,100))="V","S",IF(OFFSET($I$54,INT(AP18/100-1),MOD(AP18-1,100))="S","V",OFFSET($I$54,INT(AP18/100-1),MOD(AP18-1,100)))),""))</f>
      </c>
      <c r="AQ45" s="30">
        <f ca="1" t="shared" si="151"/>
      </c>
      <c r="AR45" s="30">
        <f aca="true" ca="1" t="shared" si="250" ref="AR45:AR52">IF(AR18="","",IF(COUNTIF(I18:AR18,AR18)=2,IF(OFFSET($I$54,INT(AR18/100-1),MOD(AR18-1,100))="V","S",IF(OFFSET($I$54,INT(AR18/100-1),MOD(AR18-1,100))="S","V",OFFSET($I$54,INT(AR18/100-1),MOD(AR18-1,100)))),""))</f>
      </c>
      <c r="AS45" s="30">
        <f ca="1" t="shared" si="152"/>
      </c>
      <c r="AT45" s="30">
        <f aca="true" ca="1" t="shared" si="251" ref="AT45:AT52">IF(AT18="","",IF(COUNTIF(I18:AT18,AT18)=2,IF(OFFSET($I$54,INT(AT18/100-1),MOD(AT18-1,100))="V","S",IF(OFFSET($I$54,INT(AT18/100-1),MOD(AT18-1,100))="S","V",OFFSET($I$54,INT(AT18/100-1),MOD(AT18-1,100)))),""))</f>
      </c>
      <c r="AU45" s="30">
        <f ca="1" t="shared" si="153"/>
      </c>
      <c r="AV45" s="30">
        <f aca="true" ca="1" t="shared" si="252" ref="AV45:AV52">IF(AV18="","",IF(COUNTIF(I18:AV18,AV18)=2,IF(OFFSET($I$54,INT(AV18/100-1),MOD(AV18-1,100))="V","S",IF(OFFSET($I$54,INT(AV18/100-1),MOD(AV18-1,100))="S","V",OFFSET($I$54,INT(AV18/100-1),MOD(AV18-1,100)))),""))</f>
      </c>
      <c r="AW45" s="30">
        <f ca="1" t="shared" si="154"/>
      </c>
      <c r="AX45" s="30">
        <f aca="true" ca="1" t="shared" si="253" ref="AX45:AX52">IF(AX18="","",IF(COUNTIF(I18:AX18,AX18)=2,IF(OFFSET($I$54,INT(AX18/100-1),MOD(AX18-1,100))="V","S",IF(OFFSET($I$54,INT(AX18/100-1),MOD(AX18-1,100))="S","V",OFFSET($I$54,INT(AX18/100-1),MOD(AX18-1,100)))),""))</f>
      </c>
      <c r="AY45" s="30">
        <f ca="1" t="shared" si="155"/>
      </c>
      <c r="AZ45" s="30">
        <f aca="true" ca="1" t="shared" si="254" ref="AZ45:AZ52">IF(AZ18="","",IF(COUNTIF(I18:AZ18,AZ18)=2,IF(OFFSET($I$54,INT(AZ18/100-1),MOD(AZ18-1,100))="V","S",IF(OFFSET($I$54,INT(AZ18/100-1),MOD(AZ18-1,100))="S","V",OFFSET($I$54,INT(AZ18/100-1),MOD(AZ18-1,100)))),""))</f>
      </c>
      <c r="BA45" s="30">
        <f ca="1" t="shared" si="156"/>
      </c>
      <c r="BB45" s="30">
        <f aca="true" ca="1" t="shared" si="255" ref="BB45:BB52">IF(BB18="","",IF(COUNTIF(I18:BB18,BB18)=2,IF(OFFSET($I$54,INT(BB18/100-1),MOD(BB18-1,100))="V","S",IF(OFFSET($I$54,INT(BB18/100-1),MOD(BB18-1,100))="S","V",OFFSET($I$54,INT(BB18/100-1),MOD(BB18-1,100)))),""))</f>
      </c>
      <c r="BC45" s="30">
        <f ca="1" t="shared" si="157"/>
      </c>
      <c r="BD45" s="30">
        <f aca="true" ca="1" t="shared" si="256" ref="BD45:BD52">IF(BD18="","",IF(COUNTIF(I18:BD18,BD18)=2,IF(OFFSET($I$54,INT(BD18/100-1),MOD(BD18-1,100))="V","S",IF(OFFSET($I$54,INT(BD18/100-1),MOD(BD18-1,100))="S","V",OFFSET($I$54,INT(BD18/100-1),MOD(BD18-1,100)))),""))</f>
      </c>
      <c r="BE45" s="30">
        <f ca="1" t="shared" si="158"/>
      </c>
      <c r="BF45" s="30">
        <f aca="true" ca="1" t="shared" si="257" ref="BF45:BF52">IF(BF18="","",IF(COUNTIF(I18:BF18,BF18)=2,IF(OFFSET($I$54,INT(BF18/100-1),MOD(BF18-1,100))="V","S",IF(OFFSET($I$54,INT(BF18/100-1),MOD(BF18-1,100))="S","V",OFFSET($I$54,INT(BF18/100-1),MOD(BF18-1,100)))),""))</f>
      </c>
      <c r="BG45" s="30">
        <f ca="1" t="shared" si="159"/>
      </c>
      <c r="BH45" s="30">
        <f aca="true" ca="1" t="shared" si="258" ref="BH45:BH52">IF(BH18="","",IF(COUNTIF(I18:BH18,BH18)=2,IF(OFFSET($I$54,INT(BH18/100-1),MOD(BH18-1,100))="V","S",IF(OFFSET($I$54,INT(BH18/100-1),MOD(BH18-1,100))="S","V",OFFSET($I$54,INT(BH18/100-1),MOD(BH18-1,100)))),""))</f>
      </c>
      <c r="BI45" s="30">
        <f ca="1" t="shared" si="160"/>
      </c>
      <c r="BJ45" s="30">
        <f aca="true" ca="1" t="shared" si="259" ref="BJ45:BJ52">IF(BJ18="","",IF(COUNTIF(I18:BJ18,BJ18)=2,IF(OFFSET($I$54,INT(BJ18/100-1),MOD(BJ18-1,100))="V","S",IF(OFFSET($I$54,INT(BJ18/100-1),MOD(BJ18-1,100))="S","V",OFFSET($I$54,INT(BJ18/100-1),MOD(BJ18-1,100)))),""))</f>
      </c>
      <c r="BK45" s="30">
        <f ca="1" t="shared" si="161"/>
      </c>
      <c r="BL45" s="30">
        <f aca="true" ca="1" t="shared" si="260" ref="BL45:BL52">IF(BL18="","",IF(COUNTIF(I18:BL18,BL18)=2,IF(OFFSET($I$54,INT(BL18/100-1),MOD(BL18-1,100))="V","S",IF(OFFSET($I$54,INT(BL18/100-1),MOD(BL18-1,100))="S","V",OFFSET($I$54,INT(BL18/100-1),MOD(BL18-1,100)))),""))</f>
      </c>
      <c r="BM45" s="30">
        <f ca="1" t="shared" si="162"/>
      </c>
      <c r="BN45" s="30">
        <f aca="true" ca="1" t="shared" si="261" ref="BN45:BN52">IF(BN18="","",IF(COUNTIF(I18:BN18,BN18)=2,IF(OFFSET($I$54,INT(BN18/100-1),MOD(BN18-1,100))="V","S",IF(OFFSET($I$54,INT(BN18/100-1),MOD(BN18-1,100))="S","V",OFFSET($I$54,INT(BN18/100-1),MOD(BN18-1,100)))),""))</f>
      </c>
      <c r="BO45" s="30">
        <f ca="1" t="shared" si="163"/>
      </c>
      <c r="BP45" s="30">
        <f aca="true" ca="1" t="shared" si="262" ref="BP45:BP52">IF(BP18="","",IF(COUNTIF(I18:BP18,BP18)=2,IF(OFFSET($I$54,INT(BP18/100-1),MOD(BP18-1,100))="V","S",IF(OFFSET($I$54,INT(BP18/100-1),MOD(BP18-1,100))="S","V",OFFSET($I$54,INT(BP18/100-1),MOD(BP18-1,100)))),""))</f>
      </c>
      <c r="BQ45" s="30">
        <f ca="1" t="shared" si="164"/>
      </c>
      <c r="BR45" s="30">
        <f aca="true" ca="1" t="shared" si="263" ref="BR45:BR52">IF(BR18="","",IF(COUNTIF(I18:BR18,BR18)=2,IF(OFFSET($I$54,INT(BR18/100-1),MOD(BR18-1,100))="V","S",IF(OFFSET($I$54,INT(BR18/100-1),MOD(BR18-1,100))="S","V",OFFSET($I$54,INT(BR18/100-1),MOD(BR18-1,100)))),""))</f>
      </c>
      <c r="BS45" s="30">
        <f ca="1" t="shared" si="165"/>
      </c>
      <c r="BT45" s="30">
        <f aca="true" ca="1" t="shared" si="264" ref="BT45:BT52">IF(BT18="","",IF(COUNTIF(I18:BT18,BT18)=2,IF(OFFSET($I$54,INT(BT18/100-1),MOD(BT18-1,100))="V","S",IF(OFFSET($I$54,INT(BT18/100-1),MOD(BT18-1,100))="S","V",OFFSET($I$54,INT(BT18/100-1),MOD(BT18-1,100)))),""))</f>
      </c>
      <c r="BU45" s="30">
        <f ca="1" t="shared" si="166"/>
      </c>
      <c r="BV45" s="30">
        <f aca="true" ca="1" t="shared" si="265" ref="BV45:BV52">IF(BV18="","",IF(COUNTIF(I18:BV18,BV18)=2,IF(OFFSET($I$54,INT(BV18/100-1),MOD(BV18-1,100))="V","S",IF(OFFSET($I$54,INT(BV18/100-1),MOD(BV18-1,100))="S","V",OFFSET($I$54,INT(BV18/100-1),MOD(BV18-1,100)))),""))</f>
      </c>
      <c r="BW45" s="30">
        <f ca="1" t="shared" si="167"/>
      </c>
      <c r="BX45" s="30">
        <f aca="true" ca="1" t="shared" si="266" ref="BX45:BX52">IF(BX18="","",IF(COUNTIF(I18:BX18,BX18)=2,IF(OFFSET($I$54,INT(BX18/100-1),MOD(BX18-1,100))="V","S",IF(OFFSET($I$54,INT(BX18/100-1),MOD(BX18-1,100))="S","V",OFFSET($I$54,INT(BX18/100-1),MOD(BX18-1,100)))),""))</f>
      </c>
      <c r="BY45" s="30">
        <f ca="1" t="shared" si="168"/>
      </c>
      <c r="BZ45" s="30">
        <f aca="true" ca="1" t="shared" si="267" ref="BZ45:BZ52">IF(BZ18="","",IF(COUNTIF(I18:BZ18,BZ18)=2,IF(OFFSET($I$54,INT(BZ18/100-1),MOD(BZ18-1,100))="V","S",IF(OFFSET($I$54,INT(BZ18/100-1),MOD(BZ18-1,100))="S","V",OFFSET($I$54,INT(BZ18/100-1),MOD(BZ18-1,100)))),""))</f>
      </c>
      <c r="CA45" s="30">
        <f aca="true" ca="1" t="shared" si="268" ref="CA45:CA52">IF(CA18="","",IF(COUNTIF(I18:CA18,CA18)=2,OFFSET($I$54,INT(CA18/100-1),MOD(CA18-1,100)),""))</f>
      </c>
      <c r="CB45" s="30">
        <f aca="true" ca="1" t="shared" si="269" ref="CB45:CB52">IF(CB18="","",IF(COUNTIF(I18:CB18,CB18)=2,IF(OFFSET($I$54,INT(CB18/100-1),MOD(CB18-1,100))="V","S",IF(OFFSET($I$54,INT(CB18/100-1),MOD(CB18-1,100))="S","V",OFFSET($I$54,INT(CB18/100-1),MOD(CB18-1,100)))),""))</f>
      </c>
      <c r="CC45" s="30">
        <f aca="true" ca="1" t="shared" si="270" ref="CC45:CC52">IF(CC18="","",IF(COUNTIF(I18:CC18,CC18)=2,OFFSET($I$54,INT(CC18/100-1),MOD(CC18-1,100)),""))</f>
      </c>
      <c r="CD45" s="30">
        <f aca="true" ca="1" t="shared" si="271" ref="CD45:CD52">IF(CD18="","",IF(COUNTIF(I18:CD18,CD18)=2,IF(OFFSET($I$54,INT(CD18/100-1),MOD(CD18-1,100))="V","S",IF(OFFSET($I$54,INT(CD18/100-1),MOD(CD18-1,100))="S","V",OFFSET($I$54,INT(CD18/100-1),MOD(CD18-1,100)))),""))</f>
      </c>
      <c r="CE45" s="30">
        <f aca="true" ca="1" t="shared" si="272" ref="CE45:CE52">IF(CE18="","",IF(COUNTIF(I18:CE18,CE18)=2,OFFSET($I$54,INT(CE18/100-1),MOD(CE18-1,100)),""))</f>
      </c>
      <c r="CF45" s="30">
        <f aca="true" ca="1" t="shared" si="273" ref="CF45:CF52">IF(CF18="","",IF(COUNTIF(I18:CF18,CF18)=2,IF(OFFSET($I$54,INT(CF18/100-1),MOD(CF18-1,100))="V","S",IF(OFFSET($I$54,INT(CF18/100-1),MOD(CF18-1,100))="S","V",OFFSET($I$54,INT(CF18/100-1),MOD(CF18-1,100)))),""))</f>
      </c>
      <c r="CG45" s="30">
        <f aca="true" ca="1" t="shared" si="274" ref="CG45:CG52">IF(CG18="","",IF(COUNTIF(I18:CG18,CG18)=2,OFFSET($I$54,INT(CG18/100-1),MOD(CG18-1,100)),""))</f>
      </c>
      <c r="CH45" s="30">
        <f aca="true" ca="1" t="shared" si="275" ref="CH45:CH52">IF(CH18="","",IF(COUNTIF(I18:CH18,CH18)=2,IF(OFFSET($I$54,INT(CH18/100-1),MOD(CH18-1,100))="V","S",IF(OFFSET($I$54,INT(CH18/100-1),MOD(CH18-1,100))="S","V",OFFSET($I$54,INT(CH18/100-1),MOD(CH18-1,100)))),""))</f>
      </c>
      <c r="CI45" s="30">
        <f aca="true" ca="1" t="shared" si="276" ref="CI45:CI52">IF(CI18="","",IF(COUNTIF(I18:CI18,CI18)=2,OFFSET($I$54,INT(CI18/100-1),MOD(CI18-1,100)),""))</f>
      </c>
      <c r="CJ45" s="30">
        <f aca="true" ca="1" t="shared" si="277" ref="CJ45:CJ52">IF(CJ18="","",IF(COUNTIF(I18:CJ18,CJ18)=2,IF(OFFSET($I$54,INT(CJ18/100-1),MOD(CJ18-1,100))="V","S",IF(OFFSET($I$54,INT(CJ18/100-1),MOD(CJ18-1,100))="S","V",OFFSET($I$54,INT(CJ18/100-1),MOD(CJ18-1,100)))),""))</f>
      </c>
      <c r="CK45" s="30">
        <f aca="true" ca="1" t="shared" si="278" ref="CK45:CK52">IF(CK18="","",IF(COUNTIF(I18:CK18,CK18)=2,OFFSET($I$54,INT(CK18/100-1),MOD(CK18-1,100)),""))</f>
      </c>
      <c r="CL45" s="30">
        <f aca="true" ca="1" t="shared" si="279" ref="CL45:CL52">IF(CL18="","",IF(COUNTIF(I18:CL18,CL18)=2,IF(OFFSET($I$54,INT(CL18/100-1),MOD(CL18-1,100))="V","S",IF(OFFSET($I$54,INT(CL18/100-1),MOD(CL18-1,100))="S","V",OFFSET($I$54,INT(CL18/100-1),MOD(CL18-1,100)))),""))</f>
      </c>
      <c r="CM45" s="30">
        <f aca="true" ca="1" t="shared" si="280" ref="CM45:CM52">IF(CM18="","",IF(COUNTIF(I18:CM18,CM18)=2,OFFSET($I$54,INT(CM18/100-1),MOD(CM18-1,100)),""))</f>
      </c>
      <c r="CN45" s="30">
        <f aca="true" ca="1" t="shared" si="281" ref="CN45:CN52">IF(CN18="","",IF(COUNTIF(I18:CN18,CN18)=2,IF(OFFSET($I$54,INT(CN18/100-1),MOD(CN18-1,100))="V","S",IF(OFFSET($I$54,INT(CN18/100-1),MOD(CN18-1,100))="S","V",OFFSET($I$54,INT(CN18/100-1),MOD(CN18-1,100)))),""))</f>
      </c>
      <c r="CO45" s="30">
        <f aca="true" ca="1" t="shared" si="282" ref="CO45:CO52">IF(CO18="","",IF(COUNTIF(I18:CO18,CO18)=2,OFFSET($I$54,INT(CO18/100-1),MOD(CO18-1,100)),""))</f>
      </c>
      <c r="CP45" s="30">
        <f aca="true" ca="1" t="shared" si="283" ref="CP45:CP52">IF(CP18="","",IF(COUNTIF(I18:CP18,CP18)=2,IF(OFFSET($I$54,INT(CP18/100-1),MOD(CP18-1,100))="V","S",IF(OFFSET($I$54,INT(CP18/100-1),MOD(CP18-1,100))="S","V",OFFSET($I$54,INT(CP18/100-1),MOD(CP18-1,100)))),""))</f>
      </c>
      <c r="CQ45" s="30">
        <f aca="true" ca="1" t="shared" si="284" ref="CQ45:CQ52">IF(CQ18="","",IF(COUNTIF(I18:CQ18,CQ18)=2,OFFSET($I$54,INT(CQ18/100-1),MOD(CQ18-1,100)),""))</f>
      </c>
      <c r="CR45" s="30">
        <f aca="true" ca="1" t="shared" si="285" ref="CR45:CR52">IF(CR18="","",IF(COUNTIF(I18:CR18,CR18)=2,IF(OFFSET($I$54,INT(CR18/100-1),MOD(CR18-1,100))="V","S",IF(OFFSET($I$54,INT(CR18/100-1),MOD(CR18-1,100))="S","V",OFFSET($I$54,INT(CR18/100-1),MOD(CR18-1,100)))),""))</f>
      </c>
      <c r="CS45" s="30">
        <f aca="true" ca="1" t="shared" si="286" ref="CS45:CS52">IF(CS18="","",IF(COUNTIF(I18:CS18,CS18)=2,OFFSET($I$54,INT(CS18/100-1),MOD(CS18-1,100)),""))</f>
      </c>
      <c r="CT45" s="30">
        <f aca="true" ca="1" t="shared" si="287" ref="CT45:CT52">IF(CT18="","",IF(COUNTIF(I18:CT18,CT18)=2,IF(OFFSET($I$54,INT(CT18/100-1),MOD(CT18-1,100))="V","S",IF(OFFSET($I$54,INT(CT18/100-1),MOD(CT18-1,100))="S","V",OFFSET($I$54,INT(CT18/100-1),MOD(CT18-1,100)))),""))</f>
      </c>
      <c r="CU45" s="30">
        <f aca="true" ca="1" t="shared" si="288" ref="CU45:CU52">IF(CU18="","",IF(COUNTIF(I18:CU18,CU18)=2,OFFSET($I$54,INT(CU18/100-1),MOD(CU18-1,100)),""))</f>
      </c>
      <c r="CV45" s="30">
        <f aca="true" ca="1" t="shared" si="289" ref="CV45:CV52">IF(CV18="","",IF(COUNTIF(I18:CV18,CV18)=2,IF(OFFSET($I$54,INT(CV18/100-1),MOD(CV18-1,100))="V","S",IF(OFFSET($I$54,INT(CV18/100-1),MOD(CV18-1,100))="S","V",OFFSET($I$54,INT(CV18/100-1),MOD(CV18-1,100)))),""))</f>
      </c>
      <c r="CW45" s="30">
        <f aca="true" ca="1" t="shared" si="290" ref="CW45:CW52">IF(CW18="","",IF(COUNTIF(I18:CW18,CW18)=2,OFFSET($I$54,INT(CW18/100-1),MOD(CW18-1,100)),""))</f>
      </c>
      <c r="CX45" s="30">
        <f aca="true" ca="1" t="shared" si="291" ref="CX45:CX52">IF(CX18="","",IF(COUNTIF(I18:CX18,CX18)=2,IF(OFFSET($I$54,INT(CX18/100-1),MOD(CX18-1,100))="V","S",IF(OFFSET($I$54,INT(CX18/100-1),MOD(CX18-1,100))="S","V",OFFSET($I$54,INT(CX18/100-1),MOD(CX18-1,100)))),""))</f>
      </c>
      <c r="CY45" s="30">
        <f aca="true" ca="1" t="shared" si="292" ref="CY45:CY52">IF(CY18="","",IF(COUNTIF(I18:CY18,CY18)=2,OFFSET($I$54,INT(CY18/100-1),MOD(CY18-1,100)),""))</f>
      </c>
      <c r="CZ45" s="30">
        <f aca="true" ca="1" t="shared" si="293" ref="CZ45:CZ52">IF(CZ18="","",IF(COUNTIF(I18:CZ18,CZ18)=2,IF(OFFSET($I$54,INT(CZ18/100-1),MOD(CZ18-1,100))="V","S",IF(OFFSET($I$54,INT(CZ18/100-1),MOD(CZ18-1,100))="S","V",OFFSET($I$54,INT(CZ18/100-1),MOD(CZ18-1,100)))),""))</f>
      </c>
      <c r="DA45" s="30">
        <f aca="true" ca="1" t="shared" si="294" ref="DA45:DA52">IF(DA18="","",IF(COUNTIF(I18:DA18,DA18)=2,OFFSET($I$54,INT(DA18/100-1),MOD(DA18-1,100)),""))</f>
      </c>
      <c r="DB45" s="31">
        <f aca="true" ca="1" t="shared" si="295" ref="DB45:DB52">IF(DB18="","",IF(COUNTIF(I18:DB18,DB18)=2,IF(OFFSET($I$54,INT(DB18/100-1),MOD(DB18-1,100))="V","S",IF(OFFSET($I$54,INT(DB18/100-1),MOD(DB18-1,100))="S","V",OFFSET($I$54,INT(DB18/100-1),MOD(DB18-1,100)))),""))</f>
      </c>
      <c r="DC45" s="27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7"/>
      <c r="DO45" s="27"/>
      <c r="DP45" s="27"/>
      <c r="DQ45" s="27"/>
      <c r="DR45" s="27"/>
      <c r="DS45" s="27"/>
      <c r="DT45" s="27"/>
      <c r="DU45" s="27"/>
      <c r="DV45" s="27"/>
      <c r="DW45" s="10"/>
    </row>
    <row r="46" spans="1:127" ht="12.75">
      <c r="A46" s="1"/>
      <c r="B46" s="44" t="s">
        <v>26</v>
      </c>
      <c r="C46" s="45"/>
      <c r="D46" s="45"/>
      <c r="E46" s="45"/>
      <c r="F46" s="45"/>
      <c r="G46" s="1"/>
      <c r="H46" s="23">
        <v>19</v>
      </c>
      <c r="I46" s="29">
        <f ca="1" t="shared" si="169"/>
      </c>
      <c r="J46" s="30">
        <f ca="1" t="shared" si="233"/>
      </c>
      <c r="K46" s="30">
        <f ca="1" t="shared" si="135"/>
      </c>
      <c r="L46" s="30">
        <f ca="1" t="shared" si="234"/>
      </c>
      <c r="M46" s="30">
        <f ca="1" t="shared" si="136"/>
      </c>
      <c r="N46" s="30">
        <f ca="1" t="shared" si="235"/>
      </c>
      <c r="O46" s="30">
        <f ca="1" t="shared" si="137"/>
      </c>
      <c r="P46" s="30">
        <f ca="1" t="shared" si="236"/>
      </c>
      <c r="Q46" s="30">
        <f ca="1" t="shared" si="138"/>
      </c>
      <c r="R46" s="30">
        <f ca="1" t="shared" si="237"/>
      </c>
      <c r="S46" s="30">
        <f ca="1" t="shared" si="139"/>
      </c>
      <c r="T46" s="30">
        <f ca="1" t="shared" si="238"/>
      </c>
      <c r="U46" s="30">
        <f ca="1" t="shared" si="140"/>
      </c>
      <c r="V46" s="30">
        <f ca="1" t="shared" si="239"/>
      </c>
      <c r="W46" s="30">
        <f ca="1" t="shared" si="141"/>
      </c>
      <c r="X46" s="30">
        <f ca="1" t="shared" si="240"/>
      </c>
      <c r="Y46" s="30">
        <f ca="1" t="shared" si="142"/>
      </c>
      <c r="Z46" s="30">
        <f ca="1" t="shared" si="241"/>
      </c>
      <c r="AA46" s="30">
        <f ca="1" t="shared" si="143"/>
      </c>
      <c r="AB46" s="30">
        <f ca="1" t="shared" si="242"/>
      </c>
      <c r="AC46" s="30">
        <f ca="1" t="shared" si="144"/>
      </c>
      <c r="AD46" s="30">
        <f ca="1" t="shared" si="243"/>
      </c>
      <c r="AE46" s="30">
        <f ca="1" t="shared" si="145"/>
      </c>
      <c r="AF46" s="30">
        <f ca="1" t="shared" si="244"/>
      </c>
      <c r="AG46" s="30">
        <f ca="1" t="shared" si="146"/>
      </c>
      <c r="AH46" s="30">
        <f ca="1" t="shared" si="245"/>
      </c>
      <c r="AI46" s="30">
        <f ca="1" t="shared" si="147"/>
      </c>
      <c r="AJ46" s="30">
        <f ca="1" t="shared" si="246"/>
      </c>
      <c r="AK46" s="30">
        <f ca="1" t="shared" si="148"/>
      </c>
      <c r="AL46" s="30">
        <f ca="1" t="shared" si="247"/>
      </c>
      <c r="AM46" s="30">
        <f ca="1" t="shared" si="149"/>
      </c>
      <c r="AN46" s="30">
        <f ca="1" t="shared" si="248"/>
      </c>
      <c r="AO46" s="30">
        <f ca="1" t="shared" si="150"/>
      </c>
      <c r="AP46" s="30">
        <f ca="1" t="shared" si="249"/>
      </c>
      <c r="AQ46" s="30">
        <f ca="1" t="shared" si="151"/>
      </c>
      <c r="AR46" s="30">
        <f ca="1" t="shared" si="250"/>
      </c>
      <c r="AS46" s="30">
        <f ca="1" t="shared" si="152"/>
      </c>
      <c r="AT46" s="30">
        <f ca="1" t="shared" si="251"/>
      </c>
      <c r="AU46" s="30">
        <f ca="1" t="shared" si="153"/>
      </c>
      <c r="AV46" s="30">
        <f ca="1" t="shared" si="252"/>
      </c>
      <c r="AW46" s="30">
        <f ca="1" t="shared" si="154"/>
      </c>
      <c r="AX46" s="30">
        <f ca="1" t="shared" si="253"/>
      </c>
      <c r="AY46" s="30">
        <f ca="1" t="shared" si="155"/>
      </c>
      <c r="AZ46" s="30">
        <f ca="1" t="shared" si="254"/>
      </c>
      <c r="BA46" s="30">
        <f ca="1" t="shared" si="156"/>
      </c>
      <c r="BB46" s="30">
        <f ca="1" t="shared" si="255"/>
      </c>
      <c r="BC46" s="30">
        <f ca="1" t="shared" si="157"/>
      </c>
      <c r="BD46" s="30">
        <f ca="1" t="shared" si="256"/>
      </c>
      <c r="BE46" s="30">
        <f ca="1" t="shared" si="158"/>
      </c>
      <c r="BF46" s="30">
        <f ca="1" t="shared" si="257"/>
      </c>
      <c r="BG46" s="30">
        <f ca="1" t="shared" si="159"/>
      </c>
      <c r="BH46" s="30">
        <f ca="1" t="shared" si="258"/>
      </c>
      <c r="BI46" s="30">
        <f ca="1" t="shared" si="160"/>
      </c>
      <c r="BJ46" s="30">
        <f ca="1" t="shared" si="259"/>
      </c>
      <c r="BK46" s="30">
        <f ca="1" t="shared" si="161"/>
      </c>
      <c r="BL46" s="30">
        <f ca="1" t="shared" si="260"/>
      </c>
      <c r="BM46" s="30">
        <f ca="1" t="shared" si="162"/>
      </c>
      <c r="BN46" s="30">
        <f ca="1" t="shared" si="261"/>
      </c>
      <c r="BO46" s="30">
        <f ca="1" t="shared" si="163"/>
      </c>
      <c r="BP46" s="30">
        <f ca="1" t="shared" si="262"/>
      </c>
      <c r="BQ46" s="30">
        <f ca="1" t="shared" si="164"/>
      </c>
      <c r="BR46" s="30">
        <f ca="1" t="shared" si="263"/>
      </c>
      <c r="BS46" s="30">
        <f ca="1" t="shared" si="165"/>
      </c>
      <c r="BT46" s="30">
        <f ca="1" t="shared" si="264"/>
      </c>
      <c r="BU46" s="30">
        <f ca="1" t="shared" si="166"/>
      </c>
      <c r="BV46" s="30">
        <f ca="1" t="shared" si="265"/>
      </c>
      <c r="BW46" s="30">
        <f ca="1" t="shared" si="167"/>
      </c>
      <c r="BX46" s="30">
        <f ca="1" t="shared" si="266"/>
      </c>
      <c r="BY46" s="30">
        <f ca="1" t="shared" si="168"/>
      </c>
      <c r="BZ46" s="30">
        <f ca="1" t="shared" si="267"/>
      </c>
      <c r="CA46" s="30">
        <f ca="1" t="shared" si="268"/>
      </c>
      <c r="CB46" s="30">
        <f ca="1" t="shared" si="269"/>
      </c>
      <c r="CC46" s="30">
        <f ca="1" t="shared" si="270"/>
      </c>
      <c r="CD46" s="30">
        <f ca="1" t="shared" si="271"/>
      </c>
      <c r="CE46" s="30">
        <f ca="1" t="shared" si="272"/>
      </c>
      <c r="CF46" s="30">
        <f ca="1" t="shared" si="273"/>
      </c>
      <c r="CG46" s="30">
        <f ca="1" t="shared" si="274"/>
      </c>
      <c r="CH46" s="30">
        <f ca="1" t="shared" si="275"/>
      </c>
      <c r="CI46" s="30">
        <f ca="1" t="shared" si="276"/>
      </c>
      <c r="CJ46" s="30">
        <f ca="1" t="shared" si="277"/>
      </c>
      <c r="CK46" s="30">
        <f ca="1" t="shared" si="278"/>
      </c>
      <c r="CL46" s="30">
        <f ca="1" t="shared" si="279"/>
      </c>
      <c r="CM46" s="30">
        <f ca="1" t="shared" si="280"/>
      </c>
      <c r="CN46" s="30">
        <f ca="1" t="shared" si="281"/>
      </c>
      <c r="CO46" s="30">
        <f ca="1" t="shared" si="282"/>
      </c>
      <c r="CP46" s="30">
        <f ca="1" t="shared" si="283"/>
      </c>
      <c r="CQ46" s="30">
        <f ca="1" t="shared" si="284"/>
      </c>
      <c r="CR46" s="30">
        <f ca="1" t="shared" si="285"/>
      </c>
      <c r="CS46" s="30">
        <f ca="1" t="shared" si="286"/>
      </c>
      <c r="CT46" s="30">
        <f ca="1" t="shared" si="287"/>
      </c>
      <c r="CU46" s="30">
        <f ca="1" t="shared" si="288"/>
      </c>
      <c r="CV46" s="30">
        <f ca="1" t="shared" si="289"/>
      </c>
      <c r="CW46" s="30">
        <f ca="1" t="shared" si="290"/>
      </c>
      <c r="CX46" s="30">
        <f ca="1" t="shared" si="291"/>
      </c>
      <c r="CY46" s="30">
        <f ca="1" t="shared" si="292"/>
      </c>
      <c r="CZ46" s="30">
        <f ca="1" t="shared" si="293"/>
      </c>
      <c r="DA46" s="30">
        <f ca="1" t="shared" si="294"/>
      </c>
      <c r="DB46" s="31">
        <f ca="1" t="shared" si="295"/>
      </c>
      <c r="DC46" s="27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7"/>
      <c r="DO46" s="27"/>
      <c r="DP46" s="27"/>
      <c r="DQ46" s="27"/>
      <c r="DR46" s="27"/>
      <c r="DS46" s="27"/>
      <c r="DT46" s="27"/>
      <c r="DU46" s="27"/>
      <c r="DV46" s="27"/>
      <c r="DW46" s="10"/>
    </row>
    <row r="47" spans="1:127" ht="12.75">
      <c r="A47" s="1"/>
      <c r="B47" s="44" t="s">
        <v>29</v>
      </c>
      <c r="C47" s="45"/>
      <c r="D47" s="45"/>
      <c r="E47" s="45"/>
      <c r="F47" s="45"/>
      <c r="G47" s="1"/>
      <c r="H47" s="23">
        <v>20</v>
      </c>
      <c r="I47" s="29">
        <f ca="1" t="shared" si="169"/>
      </c>
      <c r="J47" s="30">
        <f ca="1" t="shared" si="233"/>
      </c>
      <c r="K47" s="30">
        <f ca="1" t="shared" si="135"/>
      </c>
      <c r="L47" s="30">
        <f ca="1" t="shared" si="234"/>
      </c>
      <c r="M47" s="30">
        <f ca="1" t="shared" si="136"/>
      </c>
      <c r="N47" s="30">
        <f ca="1" t="shared" si="235"/>
      </c>
      <c r="O47" s="30">
        <f ca="1" t="shared" si="137"/>
      </c>
      <c r="P47" s="30">
        <f ca="1" t="shared" si="236"/>
      </c>
      <c r="Q47" s="30">
        <f ca="1" t="shared" si="138"/>
      </c>
      <c r="R47" s="30">
        <f ca="1" t="shared" si="237"/>
      </c>
      <c r="S47" s="30">
        <f ca="1" t="shared" si="139"/>
      </c>
      <c r="T47" s="30">
        <f ca="1" t="shared" si="238"/>
      </c>
      <c r="U47" s="30">
        <f ca="1" t="shared" si="140"/>
      </c>
      <c r="V47" s="30">
        <f ca="1" t="shared" si="239"/>
      </c>
      <c r="W47" s="30">
        <f ca="1" t="shared" si="141"/>
      </c>
      <c r="X47" s="30">
        <f ca="1" t="shared" si="240"/>
      </c>
      <c r="Y47" s="30">
        <f ca="1" t="shared" si="142"/>
      </c>
      <c r="Z47" s="30">
        <f ca="1" t="shared" si="241"/>
      </c>
      <c r="AA47" s="30">
        <f ca="1" t="shared" si="143"/>
      </c>
      <c r="AB47" s="30">
        <f ca="1" t="shared" si="242"/>
      </c>
      <c r="AC47" s="30">
        <f ca="1" t="shared" si="144"/>
      </c>
      <c r="AD47" s="30">
        <f ca="1" t="shared" si="243"/>
      </c>
      <c r="AE47" s="30">
        <f ca="1" t="shared" si="145"/>
      </c>
      <c r="AF47" s="30">
        <f ca="1" t="shared" si="244"/>
      </c>
      <c r="AG47" s="30">
        <f ca="1" t="shared" si="146"/>
      </c>
      <c r="AH47" s="30">
        <f ca="1" t="shared" si="245"/>
      </c>
      <c r="AI47" s="30">
        <f ca="1" t="shared" si="147"/>
      </c>
      <c r="AJ47" s="30">
        <f ca="1" t="shared" si="246"/>
      </c>
      <c r="AK47" s="30">
        <f ca="1" t="shared" si="148"/>
      </c>
      <c r="AL47" s="30">
        <f ca="1" t="shared" si="247"/>
      </c>
      <c r="AM47" s="30">
        <f ca="1" t="shared" si="149"/>
      </c>
      <c r="AN47" s="30">
        <f ca="1" t="shared" si="248"/>
      </c>
      <c r="AO47" s="30">
        <f ca="1" t="shared" si="150"/>
      </c>
      <c r="AP47" s="30">
        <f ca="1" t="shared" si="249"/>
      </c>
      <c r="AQ47" s="30">
        <f ca="1" t="shared" si="151"/>
      </c>
      <c r="AR47" s="30">
        <f ca="1" t="shared" si="250"/>
      </c>
      <c r="AS47" s="30">
        <f ca="1" t="shared" si="152"/>
      </c>
      <c r="AT47" s="30">
        <f ca="1" t="shared" si="251"/>
      </c>
      <c r="AU47" s="30">
        <f ca="1" t="shared" si="153"/>
      </c>
      <c r="AV47" s="30">
        <f ca="1" t="shared" si="252"/>
      </c>
      <c r="AW47" s="30">
        <f ca="1" t="shared" si="154"/>
      </c>
      <c r="AX47" s="30">
        <f ca="1" t="shared" si="253"/>
      </c>
      <c r="AY47" s="30">
        <f ca="1" t="shared" si="155"/>
      </c>
      <c r="AZ47" s="30">
        <f ca="1" t="shared" si="254"/>
      </c>
      <c r="BA47" s="30">
        <f ca="1" t="shared" si="156"/>
      </c>
      <c r="BB47" s="30">
        <f ca="1" t="shared" si="255"/>
      </c>
      <c r="BC47" s="30">
        <f ca="1" t="shared" si="157"/>
      </c>
      <c r="BD47" s="30">
        <f ca="1" t="shared" si="256"/>
      </c>
      <c r="BE47" s="30">
        <f ca="1" t="shared" si="158"/>
      </c>
      <c r="BF47" s="30">
        <f ca="1" t="shared" si="257"/>
      </c>
      <c r="BG47" s="30">
        <f ca="1" t="shared" si="159"/>
      </c>
      <c r="BH47" s="30">
        <f ca="1" t="shared" si="258"/>
      </c>
      <c r="BI47" s="30">
        <f ca="1" t="shared" si="160"/>
      </c>
      <c r="BJ47" s="30">
        <f ca="1" t="shared" si="259"/>
      </c>
      <c r="BK47" s="30">
        <f ca="1" t="shared" si="161"/>
      </c>
      <c r="BL47" s="30">
        <f ca="1" t="shared" si="260"/>
      </c>
      <c r="BM47" s="30">
        <f ca="1" t="shared" si="162"/>
      </c>
      <c r="BN47" s="30">
        <f ca="1" t="shared" si="261"/>
      </c>
      <c r="BO47" s="30">
        <f ca="1" t="shared" si="163"/>
      </c>
      <c r="BP47" s="30">
        <f ca="1" t="shared" si="262"/>
      </c>
      <c r="BQ47" s="30">
        <f ca="1" t="shared" si="164"/>
      </c>
      <c r="BR47" s="30">
        <f ca="1" t="shared" si="263"/>
      </c>
      <c r="BS47" s="30">
        <f ca="1" t="shared" si="165"/>
      </c>
      <c r="BT47" s="30">
        <f ca="1" t="shared" si="264"/>
      </c>
      <c r="BU47" s="30">
        <f ca="1" t="shared" si="166"/>
      </c>
      <c r="BV47" s="30">
        <f ca="1" t="shared" si="265"/>
      </c>
      <c r="BW47" s="30">
        <f ca="1" t="shared" si="167"/>
      </c>
      <c r="BX47" s="30">
        <f ca="1" t="shared" si="266"/>
      </c>
      <c r="BY47" s="30">
        <f ca="1" t="shared" si="168"/>
      </c>
      <c r="BZ47" s="30">
        <f ca="1" t="shared" si="267"/>
      </c>
      <c r="CA47" s="30">
        <f ca="1" t="shared" si="268"/>
      </c>
      <c r="CB47" s="30">
        <f ca="1" t="shared" si="269"/>
      </c>
      <c r="CC47" s="30">
        <f ca="1" t="shared" si="270"/>
      </c>
      <c r="CD47" s="30">
        <f ca="1" t="shared" si="271"/>
      </c>
      <c r="CE47" s="30">
        <f ca="1" t="shared" si="272"/>
      </c>
      <c r="CF47" s="30">
        <f ca="1" t="shared" si="273"/>
      </c>
      <c r="CG47" s="30">
        <f ca="1" t="shared" si="274"/>
      </c>
      <c r="CH47" s="30">
        <f ca="1" t="shared" si="275"/>
      </c>
      <c r="CI47" s="30">
        <f ca="1" t="shared" si="276"/>
      </c>
      <c r="CJ47" s="30">
        <f ca="1" t="shared" si="277"/>
      </c>
      <c r="CK47" s="30">
        <f ca="1" t="shared" si="278"/>
      </c>
      <c r="CL47" s="30">
        <f ca="1" t="shared" si="279"/>
      </c>
      <c r="CM47" s="30">
        <f ca="1" t="shared" si="280"/>
      </c>
      <c r="CN47" s="30">
        <f ca="1" t="shared" si="281"/>
      </c>
      <c r="CO47" s="30">
        <f ca="1" t="shared" si="282"/>
      </c>
      <c r="CP47" s="30">
        <f ca="1" t="shared" si="283"/>
      </c>
      <c r="CQ47" s="30">
        <f ca="1" t="shared" si="284"/>
      </c>
      <c r="CR47" s="30">
        <f ca="1" t="shared" si="285"/>
      </c>
      <c r="CS47" s="30">
        <f ca="1" t="shared" si="286"/>
      </c>
      <c r="CT47" s="30">
        <f ca="1" t="shared" si="287"/>
      </c>
      <c r="CU47" s="30">
        <f ca="1" t="shared" si="288"/>
      </c>
      <c r="CV47" s="30">
        <f ca="1" t="shared" si="289"/>
      </c>
      <c r="CW47" s="30">
        <f ca="1" t="shared" si="290"/>
      </c>
      <c r="CX47" s="30">
        <f ca="1" t="shared" si="291"/>
      </c>
      <c r="CY47" s="30">
        <f ca="1" t="shared" si="292"/>
      </c>
      <c r="CZ47" s="30">
        <f ca="1" t="shared" si="293"/>
      </c>
      <c r="DA47" s="30">
        <f ca="1" t="shared" si="294"/>
      </c>
      <c r="DB47" s="31">
        <f ca="1" t="shared" si="295"/>
      </c>
      <c r="DC47" s="27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7"/>
      <c r="DO47" s="27"/>
      <c r="DP47" s="27"/>
      <c r="DQ47" s="27"/>
      <c r="DR47" s="27"/>
      <c r="DS47" s="27"/>
      <c r="DT47" s="27"/>
      <c r="DU47" s="27"/>
      <c r="DV47" s="27"/>
      <c r="DW47" s="10"/>
    </row>
    <row r="48" spans="1:127" ht="12.75">
      <c r="A48" s="1"/>
      <c r="B48" s="44" t="s">
        <v>31</v>
      </c>
      <c r="C48" s="45"/>
      <c r="D48" s="45"/>
      <c r="E48" s="45"/>
      <c r="F48" s="45"/>
      <c r="G48" s="1"/>
      <c r="H48" s="23">
        <v>21</v>
      </c>
      <c r="I48" s="29">
        <f ca="1" t="shared" si="169"/>
      </c>
      <c r="J48" s="30">
        <f ca="1" t="shared" si="233"/>
      </c>
      <c r="K48" s="30">
        <f ca="1" t="shared" si="135"/>
      </c>
      <c r="L48" s="30">
        <f ca="1" t="shared" si="234"/>
      </c>
      <c r="M48" s="30">
        <f ca="1" t="shared" si="136"/>
      </c>
      <c r="N48" s="30">
        <f ca="1" t="shared" si="235"/>
      </c>
      <c r="O48" s="30">
        <f ca="1" t="shared" si="137"/>
      </c>
      <c r="P48" s="30">
        <f ca="1" t="shared" si="236"/>
      </c>
      <c r="Q48" s="30">
        <f ca="1" t="shared" si="138"/>
      </c>
      <c r="R48" s="30">
        <f ca="1" t="shared" si="237"/>
      </c>
      <c r="S48" s="30">
        <f ca="1" t="shared" si="139"/>
      </c>
      <c r="T48" s="30">
        <f ca="1" t="shared" si="238"/>
      </c>
      <c r="U48" s="30">
        <f ca="1" t="shared" si="140"/>
      </c>
      <c r="V48" s="30">
        <f ca="1" t="shared" si="239"/>
      </c>
      <c r="W48" s="30">
        <f ca="1" t="shared" si="141"/>
      </c>
      <c r="X48" s="30">
        <f ca="1" t="shared" si="240"/>
      </c>
      <c r="Y48" s="30">
        <f ca="1" t="shared" si="142"/>
      </c>
      <c r="Z48" s="30">
        <f ca="1" t="shared" si="241"/>
      </c>
      <c r="AA48" s="30">
        <f ca="1" t="shared" si="143"/>
      </c>
      <c r="AB48" s="30">
        <f ca="1" t="shared" si="242"/>
      </c>
      <c r="AC48" s="30">
        <f ca="1" t="shared" si="144"/>
      </c>
      <c r="AD48" s="30">
        <f ca="1" t="shared" si="243"/>
      </c>
      <c r="AE48" s="30">
        <f ca="1" t="shared" si="145"/>
      </c>
      <c r="AF48" s="30">
        <f ca="1" t="shared" si="244"/>
      </c>
      <c r="AG48" s="30">
        <f ca="1" t="shared" si="146"/>
      </c>
      <c r="AH48" s="30">
        <f ca="1" t="shared" si="245"/>
      </c>
      <c r="AI48" s="30">
        <f ca="1" t="shared" si="147"/>
      </c>
      <c r="AJ48" s="30">
        <f ca="1" t="shared" si="246"/>
      </c>
      <c r="AK48" s="30">
        <f ca="1" t="shared" si="148"/>
      </c>
      <c r="AL48" s="30">
        <f ca="1" t="shared" si="247"/>
      </c>
      <c r="AM48" s="30">
        <f ca="1" t="shared" si="149"/>
      </c>
      <c r="AN48" s="30">
        <f ca="1" t="shared" si="248"/>
      </c>
      <c r="AO48" s="30">
        <f ca="1" t="shared" si="150"/>
      </c>
      <c r="AP48" s="30">
        <f ca="1" t="shared" si="249"/>
      </c>
      <c r="AQ48" s="30">
        <f ca="1" t="shared" si="151"/>
      </c>
      <c r="AR48" s="30">
        <f ca="1" t="shared" si="250"/>
      </c>
      <c r="AS48" s="30">
        <f ca="1" t="shared" si="152"/>
      </c>
      <c r="AT48" s="30">
        <f ca="1" t="shared" si="251"/>
      </c>
      <c r="AU48" s="30">
        <f ca="1" t="shared" si="153"/>
      </c>
      <c r="AV48" s="30">
        <f ca="1" t="shared" si="252"/>
      </c>
      <c r="AW48" s="30">
        <f ca="1" t="shared" si="154"/>
      </c>
      <c r="AX48" s="30">
        <f ca="1" t="shared" si="253"/>
      </c>
      <c r="AY48" s="30">
        <f ca="1" t="shared" si="155"/>
      </c>
      <c r="AZ48" s="30">
        <f ca="1" t="shared" si="254"/>
      </c>
      <c r="BA48" s="30">
        <f ca="1" t="shared" si="156"/>
      </c>
      <c r="BB48" s="30">
        <f ca="1" t="shared" si="255"/>
      </c>
      <c r="BC48" s="30">
        <f ca="1" t="shared" si="157"/>
      </c>
      <c r="BD48" s="30">
        <f ca="1" t="shared" si="256"/>
      </c>
      <c r="BE48" s="30">
        <f ca="1" t="shared" si="158"/>
      </c>
      <c r="BF48" s="30">
        <f ca="1" t="shared" si="257"/>
      </c>
      <c r="BG48" s="30">
        <f ca="1" t="shared" si="159"/>
      </c>
      <c r="BH48" s="30">
        <f ca="1" t="shared" si="258"/>
      </c>
      <c r="BI48" s="30">
        <f ca="1" t="shared" si="160"/>
      </c>
      <c r="BJ48" s="30">
        <f ca="1" t="shared" si="259"/>
      </c>
      <c r="BK48" s="30">
        <f ca="1" t="shared" si="161"/>
      </c>
      <c r="BL48" s="30">
        <f ca="1" t="shared" si="260"/>
      </c>
      <c r="BM48" s="30">
        <f ca="1" t="shared" si="162"/>
      </c>
      <c r="BN48" s="30">
        <f ca="1" t="shared" si="261"/>
      </c>
      <c r="BO48" s="30">
        <f ca="1" t="shared" si="163"/>
      </c>
      <c r="BP48" s="30">
        <f ca="1" t="shared" si="262"/>
      </c>
      <c r="BQ48" s="30">
        <f ca="1" t="shared" si="164"/>
      </c>
      <c r="BR48" s="30">
        <f ca="1" t="shared" si="263"/>
      </c>
      <c r="BS48" s="30">
        <f ca="1" t="shared" si="165"/>
      </c>
      <c r="BT48" s="30">
        <f ca="1" t="shared" si="264"/>
      </c>
      <c r="BU48" s="30">
        <f ca="1" t="shared" si="166"/>
      </c>
      <c r="BV48" s="30">
        <f ca="1" t="shared" si="265"/>
      </c>
      <c r="BW48" s="30">
        <f ca="1" t="shared" si="167"/>
      </c>
      <c r="BX48" s="30">
        <f ca="1" t="shared" si="266"/>
      </c>
      <c r="BY48" s="30">
        <f ca="1" t="shared" si="168"/>
      </c>
      <c r="BZ48" s="30">
        <f ca="1" t="shared" si="267"/>
      </c>
      <c r="CA48" s="30">
        <f ca="1" t="shared" si="268"/>
      </c>
      <c r="CB48" s="30">
        <f ca="1" t="shared" si="269"/>
      </c>
      <c r="CC48" s="30">
        <f ca="1" t="shared" si="270"/>
      </c>
      <c r="CD48" s="30">
        <f ca="1" t="shared" si="271"/>
      </c>
      <c r="CE48" s="30">
        <f ca="1" t="shared" si="272"/>
      </c>
      <c r="CF48" s="30">
        <f ca="1" t="shared" si="273"/>
      </c>
      <c r="CG48" s="30">
        <f ca="1" t="shared" si="274"/>
      </c>
      <c r="CH48" s="30">
        <f ca="1" t="shared" si="275"/>
      </c>
      <c r="CI48" s="30">
        <f ca="1" t="shared" si="276"/>
      </c>
      <c r="CJ48" s="30">
        <f ca="1" t="shared" si="277"/>
      </c>
      <c r="CK48" s="30">
        <f ca="1" t="shared" si="278"/>
      </c>
      <c r="CL48" s="30">
        <f ca="1" t="shared" si="279"/>
      </c>
      <c r="CM48" s="30">
        <f ca="1" t="shared" si="280"/>
      </c>
      <c r="CN48" s="30">
        <f ca="1" t="shared" si="281"/>
      </c>
      <c r="CO48" s="30">
        <f ca="1" t="shared" si="282"/>
      </c>
      <c r="CP48" s="30">
        <f ca="1" t="shared" si="283"/>
      </c>
      <c r="CQ48" s="30">
        <f ca="1" t="shared" si="284"/>
      </c>
      <c r="CR48" s="30">
        <f ca="1" t="shared" si="285"/>
      </c>
      <c r="CS48" s="30">
        <f ca="1" t="shared" si="286"/>
      </c>
      <c r="CT48" s="30">
        <f ca="1" t="shared" si="287"/>
      </c>
      <c r="CU48" s="30">
        <f ca="1" t="shared" si="288"/>
      </c>
      <c r="CV48" s="30">
        <f ca="1" t="shared" si="289"/>
      </c>
      <c r="CW48" s="30">
        <f ca="1" t="shared" si="290"/>
      </c>
      <c r="CX48" s="30">
        <f ca="1" t="shared" si="291"/>
      </c>
      <c r="CY48" s="30">
        <f ca="1" t="shared" si="292"/>
      </c>
      <c r="CZ48" s="30">
        <f ca="1" t="shared" si="293"/>
      </c>
      <c r="DA48" s="30">
        <f ca="1" t="shared" si="294"/>
      </c>
      <c r="DB48" s="31">
        <f ca="1" t="shared" si="295"/>
      </c>
      <c r="DC48" s="27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7"/>
      <c r="DO48" s="27"/>
      <c r="DP48" s="27"/>
      <c r="DQ48" s="27"/>
      <c r="DR48" s="27"/>
      <c r="DS48" s="27"/>
      <c r="DT48" s="27"/>
      <c r="DU48" s="27"/>
      <c r="DV48" s="27"/>
      <c r="DW48" s="10"/>
    </row>
    <row r="49" spans="1:127" ht="12.75">
      <c r="A49" s="1"/>
      <c r="B49" s="44" t="s">
        <v>30</v>
      </c>
      <c r="C49" s="45"/>
      <c r="D49" s="45"/>
      <c r="E49" s="45"/>
      <c r="F49" s="45"/>
      <c r="G49" s="1"/>
      <c r="H49" s="23">
        <v>22</v>
      </c>
      <c r="I49" s="29">
        <f ca="1" t="shared" si="169"/>
      </c>
      <c r="J49" s="30">
        <f ca="1" t="shared" si="233"/>
      </c>
      <c r="K49" s="30">
        <f ca="1" t="shared" si="135"/>
      </c>
      <c r="L49" s="30">
        <f ca="1" t="shared" si="234"/>
      </c>
      <c r="M49" s="30">
        <f ca="1" t="shared" si="136"/>
      </c>
      <c r="N49" s="30">
        <f ca="1" t="shared" si="235"/>
      </c>
      <c r="O49" s="30">
        <f ca="1" t="shared" si="137"/>
      </c>
      <c r="P49" s="30">
        <f ca="1" t="shared" si="236"/>
      </c>
      <c r="Q49" s="30">
        <f ca="1" t="shared" si="138"/>
      </c>
      <c r="R49" s="30">
        <f ca="1" t="shared" si="237"/>
      </c>
      <c r="S49" s="30">
        <f ca="1" t="shared" si="139"/>
      </c>
      <c r="T49" s="30">
        <f ca="1" t="shared" si="238"/>
      </c>
      <c r="U49" s="30">
        <f ca="1" t="shared" si="140"/>
      </c>
      <c r="V49" s="30">
        <f ca="1" t="shared" si="239"/>
      </c>
      <c r="W49" s="30">
        <f ca="1" t="shared" si="141"/>
      </c>
      <c r="X49" s="30">
        <f ca="1" t="shared" si="240"/>
      </c>
      <c r="Y49" s="30">
        <f ca="1" t="shared" si="142"/>
      </c>
      <c r="Z49" s="30">
        <f ca="1" t="shared" si="241"/>
      </c>
      <c r="AA49" s="30">
        <f ca="1" t="shared" si="143"/>
      </c>
      <c r="AB49" s="30">
        <f ca="1" t="shared" si="242"/>
      </c>
      <c r="AC49" s="30">
        <f ca="1" t="shared" si="144"/>
      </c>
      <c r="AD49" s="30">
        <f ca="1" t="shared" si="243"/>
      </c>
      <c r="AE49" s="30">
        <f ca="1" t="shared" si="145"/>
      </c>
      <c r="AF49" s="30">
        <f ca="1" t="shared" si="244"/>
      </c>
      <c r="AG49" s="30">
        <f ca="1" t="shared" si="146"/>
      </c>
      <c r="AH49" s="30">
        <f ca="1" t="shared" si="245"/>
      </c>
      <c r="AI49" s="30">
        <f ca="1" t="shared" si="147"/>
      </c>
      <c r="AJ49" s="30">
        <f ca="1" t="shared" si="246"/>
      </c>
      <c r="AK49" s="30">
        <f ca="1" t="shared" si="148"/>
      </c>
      <c r="AL49" s="30">
        <f ca="1" t="shared" si="247"/>
      </c>
      <c r="AM49" s="30">
        <f ca="1" t="shared" si="149"/>
      </c>
      <c r="AN49" s="30">
        <f ca="1" t="shared" si="248"/>
      </c>
      <c r="AO49" s="30">
        <f ca="1" t="shared" si="150"/>
      </c>
      <c r="AP49" s="30">
        <f ca="1" t="shared" si="249"/>
      </c>
      <c r="AQ49" s="30">
        <f ca="1" t="shared" si="151"/>
      </c>
      <c r="AR49" s="30">
        <f ca="1" t="shared" si="250"/>
      </c>
      <c r="AS49" s="30">
        <f ca="1" t="shared" si="152"/>
      </c>
      <c r="AT49" s="30">
        <f ca="1" t="shared" si="251"/>
      </c>
      <c r="AU49" s="30">
        <f ca="1" t="shared" si="153"/>
      </c>
      <c r="AV49" s="30">
        <f ca="1" t="shared" si="252"/>
      </c>
      <c r="AW49" s="30">
        <f ca="1" t="shared" si="154"/>
      </c>
      <c r="AX49" s="30">
        <f ca="1" t="shared" si="253"/>
      </c>
      <c r="AY49" s="30">
        <f ca="1" t="shared" si="155"/>
      </c>
      <c r="AZ49" s="30">
        <f ca="1" t="shared" si="254"/>
      </c>
      <c r="BA49" s="30">
        <f ca="1" t="shared" si="156"/>
      </c>
      <c r="BB49" s="30">
        <f ca="1" t="shared" si="255"/>
      </c>
      <c r="BC49" s="30">
        <f ca="1" t="shared" si="157"/>
      </c>
      <c r="BD49" s="30">
        <f ca="1" t="shared" si="256"/>
      </c>
      <c r="BE49" s="30">
        <f ca="1" t="shared" si="158"/>
      </c>
      <c r="BF49" s="30">
        <f ca="1" t="shared" si="257"/>
      </c>
      <c r="BG49" s="30">
        <f ca="1" t="shared" si="159"/>
      </c>
      <c r="BH49" s="30">
        <f ca="1" t="shared" si="258"/>
      </c>
      <c r="BI49" s="30">
        <f ca="1" t="shared" si="160"/>
      </c>
      <c r="BJ49" s="30">
        <f ca="1" t="shared" si="259"/>
      </c>
      <c r="BK49" s="30">
        <f ca="1" t="shared" si="161"/>
      </c>
      <c r="BL49" s="30">
        <f ca="1" t="shared" si="260"/>
      </c>
      <c r="BM49" s="30">
        <f ca="1" t="shared" si="162"/>
      </c>
      <c r="BN49" s="30">
        <f ca="1" t="shared" si="261"/>
      </c>
      <c r="BO49" s="30">
        <f ca="1" t="shared" si="163"/>
      </c>
      <c r="BP49" s="30">
        <f ca="1" t="shared" si="262"/>
      </c>
      <c r="BQ49" s="30">
        <f ca="1" t="shared" si="164"/>
      </c>
      <c r="BR49" s="30">
        <f ca="1" t="shared" si="263"/>
      </c>
      <c r="BS49" s="30">
        <f ca="1" t="shared" si="165"/>
      </c>
      <c r="BT49" s="30">
        <f ca="1" t="shared" si="264"/>
      </c>
      <c r="BU49" s="30">
        <f ca="1" t="shared" si="166"/>
      </c>
      <c r="BV49" s="30">
        <f ca="1" t="shared" si="265"/>
      </c>
      <c r="BW49" s="30">
        <f ca="1" t="shared" si="167"/>
      </c>
      <c r="BX49" s="30">
        <f ca="1" t="shared" si="266"/>
      </c>
      <c r="BY49" s="30">
        <f ca="1" t="shared" si="168"/>
      </c>
      <c r="BZ49" s="30">
        <f ca="1" t="shared" si="267"/>
      </c>
      <c r="CA49" s="30">
        <f ca="1" t="shared" si="268"/>
      </c>
      <c r="CB49" s="30">
        <f ca="1" t="shared" si="269"/>
      </c>
      <c r="CC49" s="30">
        <f ca="1" t="shared" si="270"/>
      </c>
      <c r="CD49" s="30">
        <f ca="1" t="shared" si="271"/>
      </c>
      <c r="CE49" s="30">
        <f ca="1" t="shared" si="272"/>
      </c>
      <c r="CF49" s="30">
        <f ca="1" t="shared" si="273"/>
      </c>
      <c r="CG49" s="30">
        <f ca="1" t="shared" si="274"/>
      </c>
      <c r="CH49" s="30">
        <f ca="1" t="shared" si="275"/>
      </c>
      <c r="CI49" s="30">
        <f ca="1" t="shared" si="276"/>
      </c>
      <c r="CJ49" s="30">
        <f ca="1" t="shared" si="277"/>
      </c>
      <c r="CK49" s="30">
        <f ca="1" t="shared" si="278"/>
      </c>
      <c r="CL49" s="30">
        <f ca="1" t="shared" si="279"/>
      </c>
      <c r="CM49" s="30">
        <f ca="1" t="shared" si="280"/>
      </c>
      <c r="CN49" s="30">
        <f ca="1" t="shared" si="281"/>
      </c>
      <c r="CO49" s="30">
        <f ca="1" t="shared" si="282"/>
      </c>
      <c r="CP49" s="30">
        <f ca="1" t="shared" si="283"/>
      </c>
      <c r="CQ49" s="30">
        <f ca="1" t="shared" si="284"/>
      </c>
      <c r="CR49" s="30">
        <f ca="1" t="shared" si="285"/>
      </c>
      <c r="CS49" s="30">
        <f ca="1" t="shared" si="286"/>
      </c>
      <c r="CT49" s="30">
        <f ca="1" t="shared" si="287"/>
      </c>
      <c r="CU49" s="30">
        <f ca="1" t="shared" si="288"/>
      </c>
      <c r="CV49" s="30">
        <f ca="1" t="shared" si="289"/>
      </c>
      <c r="CW49" s="30">
        <f ca="1" t="shared" si="290"/>
      </c>
      <c r="CX49" s="30">
        <f ca="1" t="shared" si="291"/>
      </c>
      <c r="CY49" s="30">
        <f ca="1" t="shared" si="292"/>
      </c>
      <c r="CZ49" s="30">
        <f ca="1" t="shared" si="293"/>
      </c>
      <c r="DA49" s="30">
        <f ca="1" t="shared" si="294"/>
      </c>
      <c r="DB49" s="31">
        <f ca="1" t="shared" si="295"/>
      </c>
      <c r="DC49" s="27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7"/>
      <c r="DO49" s="27"/>
      <c r="DP49" s="27"/>
      <c r="DQ49" s="27"/>
      <c r="DR49" s="27"/>
      <c r="DS49" s="27"/>
      <c r="DT49" s="27"/>
      <c r="DU49" s="27"/>
      <c r="DV49" s="27"/>
      <c r="DW49" s="10"/>
    </row>
    <row r="50" spans="1:127" ht="12.75">
      <c r="A50" s="1"/>
      <c r="B50" s="44" t="s">
        <v>32</v>
      </c>
      <c r="C50" s="45"/>
      <c r="D50" s="45"/>
      <c r="E50" s="45"/>
      <c r="F50" s="45"/>
      <c r="G50" s="1"/>
      <c r="H50" s="23">
        <v>23</v>
      </c>
      <c r="I50" s="29">
        <f ca="1" t="shared" si="169"/>
      </c>
      <c r="J50" s="30">
        <f ca="1" t="shared" si="233"/>
      </c>
      <c r="K50" s="30">
        <f ca="1" t="shared" si="135"/>
      </c>
      <c r="L50" s="30">
        <f ca="1" t="shared" si="234"/>
      </c>
      <c r="M50" s="30">
        <f ca="1" t="shared" si="136"/>
      </c>
      <c r="N50" s="30">
        <f ca="1" t="shared" si="235"/>
      </c>
      <c r="O50" s="30">
        <f ca="1" t="shared" si="137"/>
      </c>
      <c r="P50" s="30">
        <f ca="1" t="shared" si="236"/>
      </c>
      <c r="Q50" s="30">
        <f ca="1" t="shared" si="138"/>
      </c>
      <c r="R50" s="30">
        <f ca="1" t="shared" si="237"/>
      </c>
      <c r="S50" s="30">
        <f ca="1" t="shared" si="139"/>
      </c>
      <c r="T50" s="30">
        <f ca="1" t="shared" si="238"/>
      </c>
      <c r="U50" s="30">
        <f ca="1" t="shared" si="140"/>
      </c>
      <c r="V50" s="30">
        <f ca="1" t="shared" si="239"/>
      </c>
      <c r="W50" s="30">
        <f ca="1" t="shared" si="141"/>
      </c>
      <c r="X50" s="30">
        <f ca="1" t="shared" si="240"/>
      </c>
      <c r="Y50" s="30">
        <f ca="1" t="shared" si="142"/>
      </c>
      <c r="Z50" s="30">
        <f ca="1" t="shared" si="241"/>
      </c>
      <c r="AA50" s="30">
        <f ca="1" t="shared" si="143"/>
      </c>
      <c r="AB50" s="30">
        <f ca="1" t="shared" si="242"/>
      </c>
      <c r="AC50" s="30">
        <f ca="1" t="shared" si="144"/>
      </c>
      <c r="AD50" s="30">
        <f ca="1" t="shared" si="243"/>
      </c>
      <c r="AE50" s="30">
        <f ca="1" t="shared" si="145"/>
      </c>
      <c r="AF50" s="30">
        <f ca="1" t="shared" si="244"/>
      </c>
      <c r="AG50" s="30">
        <f ca="1" t="shared" si="146"/>
      </c>
      <c r="AH50" s="30">
        <f ca="1" t="shared" si="245"/>
      </c>
      <c r="AI50" s="30">
        <f ca="1" t="shared" si="147"/>
      </c>
      <c r="AJ50" s="30">
        <f ca="1" t="shared" si="246"/>
      </c>
      <c r="AK50" s="30">
        <f ca="1" t="shared" si="148"/>
      </c>
      <c r="AL50" s="30">
        <f ca="1" t="shared" si="247"/>
      </c>
      <c r="AM50" s="30">
        <f ca="1" t="shared" si="149"/>
      </c>
      <c r="AN50" s="30">
        <f ca="1" t="shared" si="248"/>
      </c>
      <c r="AO50" s="30">
        <f ca="1" t="shared" si="150"/>
      </c>
      <c r="AP50" s="30">
        <f ca="1" t="shared" si="249"/>
      </c>
      <c r="AQ50" s="30">
        <f ca="1" t="shared" si="151"/>
      </c>
      <c r="AR50" s="30">
        <f ca="1" t="shared" si="250"/>
      </c>
      <c r="AS50" s="30">
        <f ca="1" t="shared" si="152"/>
      </c>
      <c r="AT50" s="30">
        <f ca="1" t="shared" si="251"/>
      </c>
      <c r="AU50" s="30">
        <f ca="1" t="shared" si="153"/>
      </c>
      <c r="AV50" s="30">
        <f ca="1" t="shared" si="252"/>
      </c>
      <c r="AW50" s="30">
        <f ca="1" t="shared" si="154"/>
      </c>
      <c r="AX50" s="30">
        <f ca="1" t="shared" si="253"/>
      </c>
      <c r="AY50" s="30">
        <f ca="1" t="shared" si="155"/>
      </c>
      <c r="AZ50" s="30">
        <f ca="1" t="shared" si="254"/>
      </c>
      <c r="BA50" s="30">
        <f ca="1" t="shared" si="156"/>
      </c>
      <c r="BB50" s="30">
        <f ca="1" t="shared" si="255"/>
      </c>
      <c r="BC50" s="30">
        <f ca="1" t="shared" si="157"/>
      </c>
      <c r="BD50" s="30">
        <f ca="1" t="shared" si="256"/>
      </c>
      <c r="BE50" s="30">
        <f ca="1" t="shared" si="158"/>
      </c>
      <c r="BF50" s="30">
        <f ca="1" t="shared" si="257"/>
      </c>
      <c r="BG50" s="30">
        <f ca="1" t="shared" si="159"/>
      </c>
      <c r="BH50" s="30">
        <f ca="1" t="shared" si="258"/>
      </c>
      <c r="BI50" s="30">
        <f ca="1" t="shared" si="160"/>
      </c>
      <c r="BJ50" s="30">
        <f ca="1" t="shared" si="259"/>
      </c>
      <c r="BK50" s="30">
        <f ca="1" t="shared" si="161"/>
      </c>
      <c r="BL50" s="30">
        <f ca="1" t="shared" si="260"/>
      </c>
      <c r="BM50" s="30">
        <f ca="1" t="shared" si="162"/>
      </c>
      <c r="BN50" s="30">
        <f ca="1" t="shared" si="261"/>
      </c>
      <c r="BO50" s="30">
        <f ca="1" t="shared" si="163"/>
      </c>
      <c r="BP50" s="30">
        <f ca="1" t="shared" si="262"/>
      </c>
      <c r="BQ50" s="30">
        <f ca="1" t="shared" si="164"/>
      </c>
      <c r="BR50" s="30">
        <f ca="1" t="shared" si="263"/>
      </c>
      <c r="BS50" s="30">
        <f ca="1" t="shared" si="165"/>
      </c>
      <c r="BT50" s="30">
        <f ca="1" t="shared" si="264"/>
      </c>
      <c r="BU50" s="30">
        <f ca="1" t="shared" si="166"/>
      </c>
      <c r="BV50" s="30">
        <f ca="1" t="shared" si="265"/>
      </c>
      <c r="BW50" s="30">
        <f ca="1" t="shared" si="167"/>
      </c>
      <c r="BX50" s="30">
        <f ca="1" t="shared" si="266"/>
      </c>
      <c r="BY50" s="30">
        <f ca="1" t="shared" si="168"/>
      </c>
      <c r="BZ50" s="30">
        <f ca="1" t="shared" si="267"/>
      </c>
      <c r="CA50" s="30">
        <f ca="1" t="shared" si="268"/>
      </c>
      <c r="CB50" s="30">
        <f ca="1" t="shared" si="269"/>
      </c>
      <c r="CC50" s="30">
        <f ca="1" t="shared" si="270"/>
      </c>
      <c r="CD50" s="30">
        <f ca="1" t="shared" si="271"/>
      </c>
      <c r="CE50" s="30">
        <f ca="1" t="shared" si="272"/>
      </c>
      <c r="CF50" s="30">
        <f ca="1" t="shared" si="273"/>
      </c>
      <c r="CG50" s="30">
        <f ca="1" t="shared" si="274"/>
      </c>
      <c r="CH50" s="30">
        <f ca="1" t="shared" si="275"/>
      </c>
      <c r="CI50" s="30">
        <f ca="1" t="shared" si="276"/>
      </c>
      <c r="CJ50" s="30">
        <f ca="1" t="shared" si="277"/>
      </c>
      <c r="CK50" s="30">
        <f ca="1" t="shared" si="278"/>
      </c>
      <c r="CL50" s="30">
        <f ca="1" t="shared" si="279"/>
      </c>
      <c r="CM50" s="30">
        <f ca="1" t="shared" si="280"/>
      </c>
      <c r="CN50" s="30">
        <f ca="1" t="shared" si="281"/>
      </c>
      <c r="CO50" s="30">
        <f ca="1" t="shared" si="282"/>
      </c>
      <c r="CP50" s="30">
        <f ca="1" t="shared" si="283"/>
      </c>
      <c r="CQ50" s="30">
        <f ca="1" t="shared" si="284"/>
      </c>
      <c r="CR50" s="30">
        <f ca="1" t="shared" si="285"/>
      </c>
      <c r="CS50" s="30">
        <f ca="1" t="shared" si="286"/>
      </c>
      <c r="CT50" s="30">
        <f ca="1" t="shared" si="287"/>
      </c>
      <c r="CU50" s="30">
        <f ca="1" t="shared" si="288"/>
      </c>
      <c r="CV50" s="30">
        <f ca="1" t="shared" si="289"/>
      </c>
      <c r="CW50" s="30">
        <f ca="1" t="shared" si="290"/>
      </c>
      <c r="CX50" s="30">
        <f ca="1" t="shared" si="291"/>
      </c>
      <c r="CY50" s="30">
        <f ca="1" t="shared" si="292"/>
      </c>
      <c r="CZ50" s="30">
        <f ca="1" t="shared" si="293"/>
      </c>
      <c r="DA50" s="30">
        <f ca="1" t="shared" si="294"/>
      </c>
      <c r="DB50" s="31">
        <f ca="1" t="shared" si="295"/>
      </c>
      <c r="DC50" s="27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7"/>
      <c r="DO50" s="27"/>
      <c r="DP50" s="27"/>
      <c r="DQ50" s="27"/>
      <c r="DR50" s="27"/>
      <c r="DS50" s="27"/>
      <c r="DT50" s="27"/>
      <c r="DU50" s="27"/>
      <c r="DV50" s="27"/>
      <c r="DW50" s="10"/>
    </row>
    <row r="51" spans="1:127" ht="12.75">
      <c r="A51" s="1"/>
      <c r="B51" s="1"/>
      <c r="C51" s="1"/>
      <c r="D51" s="1"/>
      <c r="E51" s="1"/>
      <c r="F51" s="1"/>
      <c r="G51" s="1"/>
      <c r="H51" s="23">
        <v>24</v>
      </c>
      <c r="I51" s="29">
        <f ca="1" t="shared" si="169"/>
      </c>
      <c r="J51" s="30">
        <f ca="1" t="shared" si="233"/>
      </c>
      <c r="K51" s="30">
        <f ca="1" t="shared" si="135"/>
      </c>
      <c r="L51" s="30">
        <f ca="1" t="shared" si="234"/>
      </c>
      <c r="M51" s="30">
        <f ca="1" t="shared" si="136"/>
      </c>
      <c r="N51" s="30">
        <f ca="1" t="shared" si="235"/>
      </c>
      <c r="O51" s="30">
        <f ca="1" t="shared" si="137"/>
      </c>
      <c r="P51" s="30">
        <f ca="1" t="shared" si="236"/>
      </c>
      <c r="Q51" s="30">
        <f ca="1" t="shared" si="138"/>
      </c>
      <c r="R51" s="30">
        <f ca="1" t="shared" si="237"/>
      </c>
      <c r="S51" s="30">
        <f ca="1" t="shared" si="139"/>
      </c>
      <c r="T51" s="30">
        <f ca="1" t="shared" si="238"/>
      </c>
      <c r="U51" s="30">
        <f ca="1" t="shared" si="140"/>
      </c>
      <c r="V51" s="30">
        <f ca="1" t="shared" si="239"/>
      </c>
      <c r="W51" s="30">
        <f ca="1" t="shared" si="141"/>
      </c>
      <c r="X51" s="30">
        <f ca="1" t="shared" si="240"/>
      </c>
      <c r="Y51" s="30">
        <f ca="1" t="shared" si="142"/>
      </c>
      <c r="Z51" s="30">
        <f ca="1" t="shared" si="241"/>
      </c>
      <c r="AA51" s="30">
        <f ca="1" t="shared" si="143"/>
      </c>
      <c r="AB51" s="30">
        <f ca="1" t="shared" si="242"/>
      </c>
      <c r="AC51" s="30">
        <f ca="1" t="shared" si="144"/>
      </c>
      <c r="AD51" s="30">
        <f ca="1" t="shared" si="243"/>
      </c>
      <c r="AE51" s="30">
        <f ca="1" t="shared" si="145"/>
      </c>
      <c r="AF51" s="30">
        <f ca="1" t="shared" si="244"/>
      </c>
      <c r="AG51" s="30">
        <f ca="1" t="shared" si="146"/>
      </c>
      <c r="AH51" s="30">
        <f ca="1" t="shared" si="245"/>
      </c>
      <c r="AI51" s="30">
        <f ca="1" t="shared" si="147"/>
      </c>
      <c r="AJ51" s="30">
        <f ca="1" t="shared" si="246"/>
      </c>
      <c r="AK51" s="30">
        <f ca="1" t="shared" si="148"/>
      </c>
      <c r="AL51" s="30">
        <f ca="1" t="shared" si="247"/>
      </c>
      <c r="AM51" s="30">
        <f ca="1" t="shared" si="149"/>
      </c>
      <c r="AN51" s="30">
        <f ca="1" t="shared" si="248"/>
      </c>
      <c r="AO51" s="30">
        <f ca="1" t="shared" si="150"/>
      </c>
      <c r="AP51" s="30">
        <f ca="1" t="shared" si="249"/>
      </c>
      <c r="AQ51" s="30">
        <f ca="1" t="shared" si="151"/>
      </c>
      <c r="AR51" s="30">
        <f ca="1" t="shared" si="250"/>
      </c>
      <c r="AS51" s="30">
        <f ca="1" t="shared" si="152"/>
      </c>
      <c r="AT51" s="30">
        <f ca="1" t="shared" si="251"/>
      </c>
      <c r="AU51" s="30">
        <f ca="1" t="shared" si="153"/>
      </c>
      <c r="AV51" s="30">
        <f ca="1" t="shared" si="252"/>
      </c>
      <c r="AW51" s="30">
        <f ca="1" t="shared" si="154"/>
      </c>
      <c r="AX51" s="30">
        <f ca="1" t="shared" si="253"/>
      </c>
      <c r="AY51" s="30">
        <f ca="1" t="shared" si="155"/>
      </c>
      <c r="AZ51" s="30">
        <f ca="1" t="shared" si="254"/>
      </c>
      <c r="BA51" s="30">
        <f ca="1" t="shared" si="156"/>
      </c>
      <c r="BB51" s="30">
        <f ca="1" t="shared" si="255"/>
      </c>
      <c r="BC51" s="30">
        <f ca="1" t="shared" si="157"/>
      </c>
      <c r="BD51" s="30">
        <f ca="1" t="shared" si="256"/>
      </c>
      <c r="BE51" s="30">
        <f ca="1" t="shared" si="158"/>
      </c>
      <c r="BF51" s="30">
        <f ca="1" t="shared" si="257"/>
      </c>
      <c r="BG51" s="30">
        <f ca="1" t="shared" si="159"/>
      </c>
      <c r="BH51" s="30">
        <f ca="1" t="shared" si="258"/>
      </c>
      <c r="BI51" s="30">
        <f ca="1" t="shared" si="160"/>
      </c>
      <c r="BJ51" s="30">
        <f ca="1" t="shared" si="259"/>
      </c>
      <c r="BK51" s="30">
        <f ca="1" t="shared" si="161"/>
      </c>
      <c r="BL51" s="30">
        <f ca="1" t="shared" si="260"/>
      </c>
      <c r="BM51" s="30">
        <f ca="1" t="shared" si="162"/>
      </c>
      <c r="BN51" s="30">
        <f ca="1" t="shared" si="261"/>
      </c>
      <c r="BO51" s="30">
        <f ca="1" t="shared" si="163"/>
      </c>
      <c r="BP51" s="30">
        <f ca="1" t="shared" si="262"/>
      </c>
      <c r="BQ51" s="30">
        <f ca="1" t="shared" si="164"/>
      </c>
      <c r="BR51" s="30">
        <f ca="1" t="shared" si="263"/>
      </c>
      <c r="BS51" s="30">
        <f ca="1" t="shared" si="165"/>
      </c>
      <c r="BT51" s="30">
        <f ca="1" t="shared" si="264"/>
      </c>
      <c r="BU51" s="30">
        <f ca="1" t="shared" si="166"/>
      </c>
      <c r="BV51" s="30">
        <f ca="1" t="shared" si="265"/>
      </c>
      <c r="BW51" s="30">
        <f ca="1" t="shared" si="167"/>
      </c>
      <c r="BX51" s="30">
        <f ca="1" t="shared" si="266"/>
      </c>
      <c r="BY51" s="30">
        <f ca="1" t="shared" si="168"/>
      </c>
      <c r="BZ51" s="30">
        <f ca="1" t="shared" si="267"/>
      </c>
      <c r="CA51" s="30">
        <f ca="1" t="shared" si="268"/>
      </c>
      <c r="CB51" s="30">
        <f ca="1" t="shared" si="269"/>
      </c>
      <c r="CC51" s="30">
        <f ca="1" t="shared" si="270"/>
      </c>
      <c r="CD51" s="30">
        <f ca="1" t="shared" si="271"/>
      </c>
      <c r="CE51" s="30">
        <f ca="1" t="shared" si="272"/>
      </c>
      <c r="CF51" s="30">
        <f ca="1" t="shared" si="273"/>
      </c>
      <c r="CG51" s="30">
        <f ca="1" t="shared" si="274"/>
      </c>
      <c r="CH51" s="30">
        <f ca="1" t="shared" si="275"/>
      </c>
      <c r="CI51" s="30">
        <f ca="1" t="shared" si="276"/>
      </c>
      <c r="CJ51" s="30">
        <f ca="1" t="shared" si="277"/>
      </c>
      <c r="CK51" s="30">
        <f ca="1" t="shared" si="278"/>
      </c>
      <c r="CL51" s="30">
        <f ca="1" t="shared" si="279"/>
      </c>
      <c r="CM51" s="30">
        <f ca="1" t="shared" si="280"/>
      </c>
      <c r="CN51" s="30">
        <f ca="1" t="shared" si="281"/>
      </c>
      <c r="CO51" s="30">
        <f ca="1" t="shared" si="282"/>
      </c>
      <c r="CP51" s="30">
        <f ca="1" t="shared" si="283"/>
      </c>
      <c r="CQ51" s="30">
        <f ca="1" t="shared" si="284"/>
      </c>
      <c r="CR51" s="30">
        <f ca="1" t="shared" si="285"/>
      </c>
      <c r="CS51" s="30">
        <f ca="1" t="shared" si="286"/>
      </c>
      <c r="CT51" s="30">
        <f ca="1" t="shared" si="287"/>
      </c>
      <c r="CU51" s="30">
        <f ca="1" t="shared" si="288"/>
      </c>
      <c r="CV51" s="30">
        <f ca="1" t="shared" si="289"/>
      </c>
      <c r="CW51" s="30">
        <f ca="1" t="shared" si="290"/>
      </c>
      <c r="CX51" s="30">
        <f ca="1" t="shared" si="291"/>
      </c>
      <c r="CY51" s="30">
        <f ca="1" t="shared" si="292"/>
      </c>
      <c r="CZ51" s="30">
        <f ca="1" t="shared" si="293"/>
      </c>
      <c r="DA51" s="30">
        <f ca="1" t="shared" si="294"/>
      </c>
      <c r="DB51" s="31">
        <f ca="1" t="shared" si="295"/>
      </c>
      <c r="DC51" s="27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7"/>
      <c r="DO51" s="27"/>
      <c r="DP51" s="27"/>
      <c r="DQ51" s="27"/>
      <c r="DR51" s="27"/>
      <c r="DS51" s="27"/>
      <c r="DT51" s="27"/>
      <c r="DU51" s="27"/>
      <c r="DV51" s="27"/>
      <c r="DW51" s="10"/>
    </row>
    <row r="52" spans="1:127" ht="13.5" thickBot="1">
      <c r="A52" s="1"/>
      <c r="B52" s="65" t="s">
        <v>33</v>
      </c>
      <c r="C52" s="1"/>
      <c r="D52" s="1"/>
      <c r="E52" s="1"/>
      <c r="F52" s="1"/>
      <c r="G52" s="1"/>
      <c r="H52" s="23">
        <v>25</v>
      </c>
      <c r="I52" s="46">
        <f ca="1" t="shared" si="169"/>
      </c>
      <c r="J52" s="47">
        <f ca="1" t="shared" si="233"/>
        <v>13</v>
      </c>
      <c r="K52" s="47">
        <f ca="1" t="shared" si="135"/>
      </c>
      <c r="L52" s="47">
        <f ca="1" t="shared" si="234"/>
        <v>37</v>
      </c>
      <c r="M52" s="47">
        <f ca="1" t="shared" si="136"/>
      </c>
      <c r="N52" s="47">
        <f ca="1" t="shared" si="235"/>
        <v>12</v>
      </c>
      <c r="O52" s="47">
        <f ca="1" t="shared" si="137"/>
      </c>
      <c r="P52" s="47">
        <f ca="1" t="shared" si="236"/>
        <v>36</v>
      </c>
      <c r="Q52" s="47">
        <f ca="1" t="shared" si="138"/>
      </c>
      <c r="R52" s="47">
        <f ca="1" t="shared" si="237"/>
        <v>11</v>
      </c>
      <c r="S52" s="47">
        <f ca="1" t="shared" si="139"/>
      </c>
      <c r="T52" s="47">
        <f ca="1" t="shared" si="238"/>
        <v>35</v>
      </c>
      <c r="U52" s="47">
        <f ca="1" t="shared" si="140"/>
      </c>
      <c r="V52" s="47">
        <f ca="1" t="shared" si="239"/>
        <v>10</v>
      </c>
      <c r="W52" s="47">
        <f ca="1" t="shared" si="141"/>
      </c>
      <c r="X52" s="47">
        <f ca="1" t="shared" si="240"/>
        <v>34</v>
      </c>
      <c r="Y52" s="47">
        <f ca="1" t="shared" si="142"/>
      </c>
      <c r="Z52" s="47">
        <f ca="1" t="shared" si="241"/>
        <v>9</v>
      </c>
      <c r="AA52" s="47">
        <f ca="1" t="shared" si="143"/>
      </c>
      <c r="AB52" s="47">
        <f ca="1" t="shared" si="242"/>
        <v>33</v>
      </c>
      <c r="AC52" s="47">
        <f ca="1" t="shared" si="144"/>
      </c>
      <c r="AD52" s="47">
        <f ca="1" t="shared" si="243"/>
        <v>8</v>
      </c>
      <c r="AE52" s="47">
        <f ca="1" t="shared" si="145"/>
      </c>
      <c r="AF52" s="47">
        <f ca="1" t="shared" si="244"/>
        <v>32</v>
      </c>
      <c r="AG52" s="47">
        <f ca="1" t="shared" si="146"/>
      </c>
      <c r="AH52" s="47">
        <f ca="1" t="shared" si="245"/>
        <v>7</v>
      </c>
      <c r="AI52" s="47">
        <f ca="1" t="shared" si="147"/>
      </c>
      <c r="AJ52" s="47">
        <f ca="1" t="shared" si="246"/>
        <v>31</v>
      </c>
      <c r="AK52" s="47">
        <f ca="1" t="shared" si="148"/>
      </c>
      <c r="AL52" s="47">
        <f ca="1" t="shared" si="247"/>
        <v>6</v>
      </c>
      <c r="AM52" s="47">
        <f ca="1" t="shared" si="149"/>
      </c>
      <c r="AN52" s="47">
        <f ca="1" t="shared" si="248"/>
        <v>30</v>
      </c>
      <c r="AO52" s="47">
        <f ca="1" t="shared" si="150"/>
      </c>
      <c r="AP52" s="47">
        <f ca="1" t="shared" si="249"/>
        <v>5</v>
      </c>
      <c r="AQ52" s="47">
        <f ca="1" t="shared" si="151"/>
      </c>
      <c r="AR52" s="47">
        <f ca="1" t="shared" si="250"/>
        <v>29</v>
      </c>
      <c r="AS52" s="47">
        <f ca="1" t="shared" si="152"/>
      </c>
      <c r="AT52" s="47">
        <f ca="1" t="shared" si="251"/>
        <v>4</v>
      </c>
      <c r="AU52" s="47">
        <f ca="1" t="shared" si="153"/>
      </c>
      <c r="AV52" s="47">
        <f ca="1" t="shared" si="252"/>
        <v>28</v>
      </c>
      <c r="AW52" s="47">
        <f ca="1" t="shared" si="154"/>
      </c>
      <c r="AX52" s="47">
        <f ca="1" t="shared" si="253"/>
        <v>3</v>
      </c>
      <c r="AY52" s="47">
        <f ca="1" t="shared" si="155"/>
      </c>
      <c r="AZ52" s="47">
        <f ca="1" t="shared" si="254"/>
        <v>27</v>
      </c>
      <c r="BA52" s="47">
        <f ca="1" t="shared" si="156"/>
      </c>
      <c r="BB52" s="47">
        <f ca="1" t="shared" si="255"/>
        <v>2</v>
      </c>
      <c r="BC52" s="47">
        <f ca="1" t="shared" si="157"/>
      </c>
      <c r="BD52" s="47">
        <f ca="1" t="shared" si="256"/>
        <v>26</v>
      </c>
      <c r="BE52" s="47">
        <f ca="1" t="shared" si="158"/>
      </c>
      <c r="BF52" s="47">
        <f ca="1" t="shared" si="257"/>
        <v>1</v>
      </c>
      <c r="BG52" s="47">
        <f ca="1" t="shared" si="159"/>
      </c>
      <c r="BH52" s="47">
        <f ca="1" t="shared" si="258"/>
        <v>25</v>
      </c>
      <c r="BI52" s="47">
        <f ca="1" t="shared" si="160"/>
      </c>
      <c r="BJ52" s="47">
        <f ca="1" t="shared" si="259"/>
        <v>49</v>
      </c>
      <c r="BK52" s="47">
        <f ca="1" t="shared" si="161"/>
      </c>
      <c r="BL52" s="47">
        <f ca="1" t="shared" si="260"/>
        <v>24</v>
      </c>
      <c r="BM52" s="47">
        <f ca="1" t="shared" si="162"/>
      </c>
      <c r="BN52" s="47">
        <f ca="1" t="shared" si="261"/>
        <v>48</v>
      </c>
      <c r="BO52" s="47">
        <f ca="1" t="shared" si="163"/>
      </c>
      <c r="BP52" s="47">
        <f ca="1" t="shared" si="262"/>
        <v>23</v>
      </c>
      <c r="BQ52" s="47">
        <f ca="1" t="shared" si="164"/>
      </c>
      <c r="BR52" s="47">
        <f ca="1" t="shared" si="263"/>
        <v>47</v>
      </c>
      <c r="BS52" s="47">
        <f ca="1" t="shared" si="165"/>
      </c>
      <c r="BT52" s="47">
        <f ca="1" t="shared" si="264"/>
        <v>22</v>
      </c>
      <c r="BU52" s="47">
        <f ca="1" t="shared" si="166"/>
      </c>
      <c r="BV52" s="47">
        <f ca="1" t="shared" si="265"/>
        <v>46</v>
      </c>
      <c r="BW52" s="47">
        <f ca="1" t="shared" si="167"/>
      </c>
      <c r="BX52" s="47">
        <f ca="1" t="shared" si="266"/>
        <v>21</v>
      </c>
      <c r="BY52" s="47">
        <f ca="1" t="shared" si="168"/>
      </c>
      <c r="BZ52" s="47">
        <f ca="1" t="shared" si="267"/>
        <v>45</v>
      </c>
      <c r="CA52" s="47">
        <f ca="1" t="shared" si="268"/>
      </c>
      <c r="CB52" s="47">
        <f ca="1" t="shared" si="269"/>
        <v>20</v>
      </c>
      <c r="CC52" s="47">
        <f ca="1" t="shared" si="270"/>
      </c>
      <c r="CD52" s="47">
        <f ca="1" t="shared" si="271"/>
        <v>44</v>
      </c>
      <c r="CE52" s="47">
        <f ca="1" t="shared" si="272"/>
      </c>
      <c r="CF52" s="47">
        <f ca="1" t="shared" si="273"/>
        <v>19</v>
      </c>
      <c r="CG52" s="47">
        <f ca="1" t="shared" si="274"/>
      </c>
      <c r="CH52" s="47">
        <f ca="1" t="shared" si="275"/>
        <v>43</v>
      </c>
      <c r="CI52" s="47">
        <f ca="1" t="shared" si="276"/>
      </c>
      <c r="CJ52" s="47">
        <f ca="1" t="shared" si="277"/>
        <v>18</v>
      </c>
      <c r="CK52" s="47">
        <f ca="1" t="shared" si="278"/>
      </c>
      <c r="CL52" s="47">
        <f ca="1" t="shared" si="279"/>
        <v>42</v>
      </c>
      <c r="CM52" s="47">
        <f ca="1" t="shared" si="280"/>
      </c>
      <c r="CN52" s="47">
        <f ca="1" t="shared" si="281"/>
        <v>17</v>
      </c>
      <c r="CO52" s="47">
        <f ca="1" t="shared" si="282"/>
      </c>
      <c r="CP52" s="47">
        <f ca="1" t="shared" si="283"/>
        <v>41</v>
      </c>
      <c r="CQ52" s="47">
        <f ca="1" t="shared" si="284"/>
      </c>
      <c r="CR52" s="47">
        <f ca="1" t="shared" si="285"/>
        <v>16</v>
      </c>
      <c r="CS52" s="47">
        <f ca="1" t="shared" si="286"/>
      </c>
      <c r="CT52" s="47">
        <f ca="1" t="shared" si="287"/>
        <v>40</v>
      </c>
      <c r="CU52" s="47">
        <f ca="1" t="shared" si="288"/>
      </c>
      <c r="CV52" s="47">
        <f ca="1" t="shared" si="289"/>
        <v>15</v>
      </c>
      <c r="CW52" s="47">
        <f ca="1" t="shared" si="290"/>
      </c>
      <c r="CX52" s="47">
        <f ca="1" t="shared" si="291"/>
        <v>39</v>
      </c>
      <c r="CY52" s="47">
        <f ca="1" t="shared" si="292"/>
      </c>
      <c r="CZ52" s="47">
        <f ca="1" t="shared" si="293"/>
        <v>14</v>
      </c>
      <c r="DA52" s="47">
        <f ca="1" t="shared" si="294"/>
      </c>
      <c r="DB52" s="48">
        <f ca="1" t="shared" si="295"/>
        <v>38</v>
      </c>
      <c r="DC52" s="27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7"/>
      <c r="DO52" s="27"/>
      <c r="DP52" s="27"/>
      <c r="DQ52" s="27"/>
      <c r="DR52" s="27"/>
      <c r="DS52" s="27"/>
      <c r="DT52" s="27"/>
      <c r="DU52" s="27"/>
      <c r="DV52" s="27"/>
      <c r="DW52" s="10"/>
    </row>
    <row r="53" spans="1:127" ht="12.75">
      <c r="A53" s="1"/>
      <c r="B53" s="66" t="s">
        <v>34</v>
      </c>
      <c r="C53" s="1"/>
      <c r="D53" s="1"/>
      <c r="E53" s="1"/>
      <c r="F53" s="1"/>
      <c r="G53" s="1"/>
      <c r="H53" s="49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DC53" s="10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10"/>
      <c r="DO53" s="10"/>
      <c r="DP53" s="10"/>
      <c r="DQ53" s="10"/>
      <c r="DR53" s="10"/>
      <c r="DS53" s="10"/>
      <c r="DT53" s="10"/>
      <c r="DU53" s="10"/>
      <c r="DV53" s="10"/>
      <c r="DW53" s="10"/>
    </row>
    <row r="54" spans="1:127" ht="15">
      <c r="A54" s="1"/>
      <c r="B54" s="66" t="s">
        <v>35</v>
      </c>
      <c r="C54" s="1"/>
      <c r="D54" s="1"/>
      <c r="E54" s="1"/>
      <c r="F54" s="1"/>
      <c r="G54" s="1"/>
      <c r="H54" s="23" t="s">
        <v>13</v>
      </c>
      <c r="I54" s="52">
        <v>1</v>
      </c>
      <c r="J54" s="52" t="str">
        <f>IF(I54&lt;&gt;"","_","")</f>
        <v>_</v>
      </c>
      <c r="K54" s="52">
        <f>IF(I54="","",IF(I54+1&lt;=$C$1,I54+1,""))</f>
        <v>2</v>
      </c>
      <c r="L54" s="52" t="str">
        <f>IF(K54&lt;&gt;"","_","")</f>
        <v>_</v>
      </c>
      <c r="M54" s="52">
        <f aca="true" t="shared" si="296" ref="M54:N69">IF(K54="","",IF(K54+1&lt;=$C$1,K54+1,""))</f>
        <v>3</v>
      </c>
      <c r="N54" s="52" t="str">
        <f>IF(M54&lt;&gt;"","_","")</f>
        <v>_</v>
      </c>
      <c r="O54" s="52">
        <f aca="true" t="shared" si="297" ref="O54:P69">IF(M54="","",IF(M54+1&lt;=$C$1,M54+1,""))</f>
        <v>4</v>
      </c>
      <c r="P54" s="52" t="str">
        <f>IF(O54&lt;&gt;"","_","")</f>
        <v>_</v>
      </c>
      <c r="Q54" s="52">
        <f aca="true" t="shared" si="298" ref="Q54:R69">IF(O54="","",IF(O54+1&lt;=$C$1,O54+1,""))</f>
        <v>5</v>
      </c>
      <c r="R54" s="52" t="str">
        <f>IF(Q54&lt;&gt;"","_","")</f>
        <v>_</v>
      </c>
      <c r="S54" s="52">
        <f aca="true" t="shared" si="299" ref="S54:T69">IF(Q54="","",IF(Q54+1&lt;=$C$1,Q54+1,""))</f>
        <v>6</v>
      </c>
      <c r="T54" s="52" t="str">
        <f>IF(S54&lt;&gt;"","_","")</f>
        <v>_</v>
      </c>
      <c r="U54" s="52">
        <f aca="true" t="shared" si="300" ref="U54:V69">IF(S54="","",IF(S54+1&lt;=$C$1,S54+1,""))</f>
        <v>7</v>
      </c>
      <c r="V54" s="52" t="str">
        <f>IF(U54&lt;&gt;"","_","")</f>
        <v>_</v>
      </c>
      <c r="W54" s="52">
        <f aca="true" t="shared" si="301" ref="W54:X69">IF(U54="","",IF(U54+1&lt;=$C$1,U54+1,""))</f>
        <v>8</v>
      </c>
      <c r="X54" s="52" t="str">
        <f>IF(W54&lt;&gt;"","_","")</f>
        <v>_</v>
      </c>
      <c r="Y54" s="52">
        <f aca="true" t="shared" si="302" ref="Y54:Z69">IF(W54="","",IF(W54+1&lt;=$C$1,W54+1,""))</f>
        <v>9</v>
      </c>
      <c r="Z54" s="52" t="str">
        <f>IF(Y54&lt;&gt;"","_","")</f>
        <v>_</v>
      </c>
      <c r="AA54" s="52">
        <f aca="true" t="shared" si="303" ref="AA54:AB69">IF(Y54="","",IF(Y54+1&lt;=$C$1,Y54+1,""))</f>
        <v>10</v>
      </c>
      <c r="AB54" s="52" t="str">
        <f>IF(AA54&lt;&gt;"","_","")</f>
        <v>_</v>
      </c>
      <c r="AC54" s="52">
        <f aca="true" t="shared" si="304" ref="AC54:AD69">IF(AA54="","",IF(AA54+1&lt;=$C$1,AA54+1,""))</f>
        <v>11</v>
      </c>
      <c r="AD54" s="52" t="str">
        <f>IF(AC54&lt;&gt;"","_","")</f>
        <v>_</v>
      </c>
      <c r="AE54" s="52">
        <f aca="true" t="shared" si="305" ref="AE54:AF69">IF(AC54="","",IF(AC54+1&lt;=$C$1,AC54+1,""))</f>
        <v>12</v>
      </c>
      <c r="AF54" s="52" t="str">
        <f>IF(AE54&lt;&gt;"","_","")</f>
        <v>_</v>
      </c>
      <c r="AG54" s="52">
        <f aca="true" t="shared" si="306" ref="AG54:AH69">IF(AE54="","",IF(AE54+1&lt;=$C$1,AE54+1,""))</f>
        <v>13</v>
      </c>
      <c r="AH54" s="52" t="str">
        <f>IF(AG54&lt;&gt;"","_","")</f>
        <v>_</v>
      </c>
      <c r="AI54" s="52">
        <f aca="true" t="shared" si="307" ref="AI54:AJ69">IF(AG54="","",IF(AG54+1&lt;=$C$1,AG54+1,""))</f>
        <v>14</v>
      </c>
      <c r="AJ54" s="52" t="str">
        <f>IF(AI54&lt;&gt;"","_","")</f>
        <v>_</v>
      </c>
      <c r="AK54" s="52">
        <f>IF(AI54="","",IF(AI54+1&lt;=$C$1,AI54+1,""))</f>
        <v>15</v>
      </c>
      <c r="AL54" s="52" t="str">
        <f aca="true" t="shared" si="308" ref="AL54:AZ54">IF(AK54&lt;&gt;"","_","")</f>
        <v>_</v>
      </c>
      <c r="AM54" s="52">
        <f>IF(AK54="","",IF(AK54+1&lt;=$C$1,AK54+1,""))</f>
        <v>16</v>
      </c>
      <c r="AN54" s="52" t="str">
        <f t="shared" si="308"/>
        <v>_</v>
      </c>
      <c r="AO54" s="52">
        <f>IF(AM54="","",IF(AM54+1&lt;=$C$1,AM54+1,""))</f>
        <v>17</v>
      </c>
      <c r="AP54" s="52" t="str">
        <f t="shared" si="308"/>
        <v>_</v>
      </c>
      <c r="AQ54" s="52">
        <f>IF(AO54="","",IF(AO54+1&lt;=$C$1,AO54+1,""))</f>
        <v>18</v>
      </c>
      <c r="AR54" s="52" t="str">
        <f t="shared" si="308"/>
        <v>_</v>
      </c>
      <c r="AS54" s="52">
        <f>IF(AQ54="","",IF(AQ54+1&lt;=$C$1,AQ54+1,""))</f>
        <v>19</v>
      </c>
      <c r="AT54" s="52" t="str">
        <f t="shared" si="308"/>
        <v>_</v>
      </c>
      <c r="AU54" s="52">
        <f>IF(AS54="","",IF(AS54+1&lt;=$C$1,AS54+1,""))</f>
        <v>20</v>
      </c>
      <c r="AV54" s="52" t="str">
        <f t="shared" si="308"/>
        <v>_</v>
      </c>
      <c r="AW54" s="52">
        <f>IF(AU54="","",IF(AU54+1&lt;=$C$1,AU54+1,""))</f>
        <v>21</v>
      </c>
      <c r="AX54" s="52" t="str">
        <f t="shared" si="308"/>
        <v>_</v>
      </c>
      <c r="AY54" s="52">
        <f>IF(AW54="","",IF(AW54+1&lt;=$C$1,AW54+1,""))</f>
        <v>22</v>
      </c>
      <c r="AZ54" s="52" t="str">
        <f t="shared" si="308"/>
        <v>_</v>
      </c>
      <c r="BA54" s="52">
        <f aca="true" t="shared" si="309" ref="BA54:BO54">IF(AY54="","",IF(AY54+1&lt;=$C$1,AY54+1,""))</f>
        <v>23</v>
      </c>
      <c r="BB54" s="52" t="str">
        <f aca="true" t="shared" si="310" ref="BB54:BP54">IF(BA54&lt;&gt;"","_","")</f>
        <v>_</v>
      </c>
      <c r="BC54" s="52">
        <f t="shared" si="309"/>
        <v>24</v>
      </c>
      <c r="BD54" s="52" t="str">
        <f t="shared" si="310"/>
        <v>_</v>
      </c>
      <c r="BE54" s="52">
        <f t="shared" si="309"/>
        <v>25</v>
      </c>
      <c r="BF54" s="52" t="str">
        <f t="shared" si="310"/>
        <v>_</v>
      </c>
      <c r="BG54" s="52">
        <f t="shared" si="309"/>
        <v>26</v>
      </c>
      <c r="BH54" s="52" t="str">
        <f t="shared" si="310"/>
        <v>_</v>
      </c>
      <c r="BI54" s="52">
        <f t="shared" si="309"/>
        <v>27</v>
      </c>
      <c r="BJ54" s="52" t="str">
        <f t="shared" si="310"/>
        <v>_</v>
      </c>
      <c r="BK54" s="52">
        <f t="shared" si="309"/>
        <v>28</v>
      </c>
      <c r="BL54" s="52" t="str">
        <f t="shared" si="310"/>
        <v>_</v>
      </c>
      <c r="BM54" s="52">
        <f t="shared" si="309"/>
        <v>29</v>
      </c>
      <c r="BN54" s="52" t="str">
        <f t="shared" si="310"/>
        <v>_</v>
      </c>
      <c r="BO54" s="52">
        <f t="shared" si="309"/>
        <v>30</v>
      </c>
      <c r="BP54" s="52" t="str">
        <f t="shared" si="310"/>
        <v>_</v>
      </c>
      <c r="BQ54" s="52">
        <f aca="true" t="shared" si="311" ref="BQ54:CE54">IF(BO54="","",IF(BO54+1&lt;=$C$1,BO54+1,""))</f>
        <v>31</v>
      </c>
      <c r="BR54" s="52" t="str">
        <f aca="true" t="shared" si="312" ref="BR54:CF54">IF(BQ54&lt;&gt;"","_","")</f>
        <v>_</v>
      </c>
      <c r="BS54" s="52">
        <f t="shared" si="311"/>
        <v>32</v>
      </c>
      <c r="BT54" s="52" t="str">
        <f t="shared" si="312"/>
        <v>_</v>
      </c>
      <c r="BU54" s="52">
        <f t="shared" si="311"/>
        <v>33</v>
      </c>
      <c r="BV54" s="52" t="str">
        <f t="shared" si="312"/>
        <v>_</v>
      </c>
      <c r="BW54" s="52">
        <f t="shared" si="311"/>
        <v>34</v>
      </c>
      <c r="BX54" s="52" t="str">
        <f t="shared" si="312"/>
        <v>_</v>
      </c>
      <c r="BY54" s="52">
        <f t="shared" si="311"/>
        <v>35</v>
      </c>
      <c r="BZ54" s="52" t="str">
        <f t="shared" si="312"/>
        <v>_</v>
      </c>
      <c r="CA54" s="52">
        <f t="shared" si="311"/>
        <v>36</v>
      </c>
      <c r="CB54" s="52" t="str">
        <f t="shared" si="312"/>
        <v>_</v>
      </c>
      <c r="CC54" s="52">
        <f t="shared" si="311"/>
        <v>37</v>
      </c>
      <c r="CD54" s="52" t="str">
        <f t="shared" si="312"/>
        <v>_</v>
      </c>
      <c r="CE54" s="52">
        <f t="shared" si="311"/>
        <v>38</v>
      </c>
      <c r="CF54" s="52" t="str">
        <f t="shared" si="312"/>
        <v>_</v>
      </c>
      <c r="CG54" s="52">
        <f aca="true" t="shared" si="313" ref="CG54:CU54">IF(CE54="","",IF(CE54+1&lt;=$C$1,CE54+1,""))</f>
        <v>39</v>
      </c>
      <c r="CH54" s="52" t="str">
        <f aca="true" t="shared" si="314" ref="CH54:CV54">IF(CG54&lt;&gt;"","_","")</f>
        <v>_</v>
      </c>
      <c r="CI54" s="52">
        <f t="shared" si="313"/>
        <v>40</v>
      </c>
      <c r="CJ54" s="52" t="str">
        <f t="shared" si="314"/>
        <v>_</v>
      </c>
      <c r="CK54" s="52">
        <f t="shared" si="313"/>
        <v>41</v>
      </c>
      <c r="CL54" s="52" t="str">
        <f t="shared" si="314"/>
        <v>_</v>
      </c>
      <c r="CM54" s="52">
        <f t="shared" si="313"/>
        <v>42</v>
      </c>
      <c r="CN54" s="52" t="str">
        <f t="shared" si="314"/>
        <v>_</v>
      </c>
      <c r="CO54" s="52">
        <f t="shared" si="313"/>
        <v>43</v>
      </c>
      <c r="CP54" s="52" t="str">
        <f t="shared" si="314"/>
        <v>_</v>
      </c>
      <c r="CQ54" s="52">
        <f t="shared" si="313"/>
        <v>44</v>
      </c>
      <c r="CR54" s="52" t="str">
        <f t="shared" si="314"/>
        <v>_</v>
      </c>
      <c r="CS54" s="52">
        <f t="shared" si="313"/>
        <v>45</v>
      </c>
      <c r="CT54" s="52" t="str">
        <f t="shared" si="314"/>
        <v>_</v>
      </c>
      <c r="CU54" s="52">
        <f t="shared" si="313"/>
        <v>46</v>
      </c>
      <c r="CV54" s="52" t="str">
        <f t="shared" si="314"/>
        <v>_</v>
      </c>
      <c r="CW54" s="52">
        <f>IF(CU54="","",IF(CU54+1&lt;=$C$1,CU54+1,""))</f>
        <v>47</v>
      </c>
      <c r="CX54" s="52" t="str">
        <f>IF(CW54&lt;&gt;"","_","")</f>
        <v>_</v>
      </c>
      <c r="CY54" s="52">
        <f>IF(CW54="","",IF(CW54+1&lt;=$C$1,CW54+1,""))</f>
        <v>48</v>
      </c>
      <c r="CZ54" s="52" t="str">
        <f>IF(CY54&lt;&gt;"","_","")</f>
        <v>_</v>
      </c>
      <c r="DA54" s="52">
        <f>IF(CY54="","",IF(CY54+1&lt;=$C$1,CY54+1,""))</f>
        <v>49</v>
      </c>
      <c r="DB54" s="52" t="str">
        <f>IF(DA54&lt;&gt;"","_","")</f>
        <v>_</v>
      </c>
      <c r="DC54" s="53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3"/>
      <c r="DO54" s="53"/>
      <c r="DP54" s="53"/>
      <c r="DQ54" s="53"/>
      <c r="DR54" s="53"/>
      <c r="DS54" s="53"/>
      <c r="DT54" s="53"/>
      <c r="DU54" s="53"/>
      <c r="DV54" s="53"/>
      <c r="DW54" s="10"/>
    </row>
    <row r="55" spans="1:127" ht="15">
      <c r="A55" s="1"/>
      <c r="B55" s="64"/>
      <c r="C55" s="1"/>
      <c r="D55" s="1"/>
      <c r="E55" s="1"/>
      <c r="F55" s="1"/>
      <c r="G55" s="1"/>
      <c r="H55" s="23">
        <v>1</v>
      </c>
      <c r="I55" s="55"/>
      <c r="J55" s="56">
        <f>IF(H55="spodní",1,"")</f>
      </c>
      <c r="K55" s="55"/>
      <c r="L55" s="56">
        <f>IF(J55="","",IF(J55+1&lt;=$C$1,J55+1,""))</f>
      </c>
      <c r="M55" s="55"/>
      <c r="N55" s="56">
        <f t="shared" si="296"/>
      </c>
      <c r="O55" s="55"/>
      <c r="P55" s="56">
        <f t="shared" si="297"/>
      </c>
      <c r="Q55" s="55"/>
      <c r="R55" s="56">
        <f t="shared" si="298"/>
      </c>
      <c r="S55" s="55"/>
      <c r="T55" s="56">
        <f t="shared" si="299"/>
      </c>
      <c r="U55" s="55"/>
      <c r="V55" s="56">
        <f t="shared" si="300"/>
      </c>
      <c r="W55" s="55"/>
      <c r="X55" s="56">
        <f t="shared" si="301"/>
      </c>
      <c r="Y55" s="55"/>
      <c r="Z55" s="56">
        <f t="shared" si="302"/>
      </c>
      <c r="AA55" s="55"/>
      <c r="AB55" s="56">
        <f t="shared" si="303"/>
      </c>
      <c r="AC55" s="55"/>
      <c r="AD55" s="56">
        <f t="shared" si="304"/>
      </c>
      <c r="AE55" s="55"/>
      <c r="AF55" s="56">
        <f t="shared" si="305"/>
      </c>
      <c r="AG55" s="55"/>
      <c r="AH55" s="56">
        <f t="shared" si="306"/>
      </c>
      <c r="AI55" s="55"/>
      <c r="AJ55" s="56">
        <f t="shared" si="307"/>
      </c>
      <c r="AK55" s="55"/>
      <c r="AL55" s="56">
        <f>IF(AJ55="","",IF(AJ55+1&lt;=$C$1,AJ55+1,""))</f>
      </c>
      <c r="AM55" s="55"/>
      <c r="AN55" s="56">
        <f aca="true" t="shared" si="315" ref="AN55:BB55">IF(AL55="","",IF(AL55+1&lt;=$C$1,AL55+1,""))</f>
      </c>
      <c r="AO55" s="55"/>
      <c r="AP55" s="56">
        <f t="shared" si="315"/>
      </c>
      <c r="AQ55" s="55"/>
      <c r="AR55" s="56">
        <f t="shared" si="315"/>
      </c>
      <c r="AS55" s="55"/>
      <c r="AT55" s="56">
        <f t="shared" si="315"/>
      </c>
      <c r="AU55" s="55"/>
      <c r="AV55" s="56">
        <f t="shared" si="315"/>
      </c>
      <c r="AW55" s="55"/>
      <c r="AX55" s="56">
        <f t="shared" si="315"/>
      </c>
      <c r="AY55" s="55"/>
      <c r="AZ55" s="56">
        <f t="shared" si="315"/>
      </c>
      <c r="BA55" s="55"/>
      <c r="BB55" s="56">
        <f t="shared" si="315"/>
      </c>
      <c r="BC55" s="55"/>
      <c r="BD55" s="56">
        <f aca="true" t="shared" si="316" ref="BD55:BR55">IF(BB55="","",IF(BB55+1&lt;=$C$1,BB55+1,""))</f>
      </c>
      <c r="BE55" s="55"/>
      <c r="BF55" s="56">
        <f t="shared" si="316"/>
      </c>
      <c r="BG55" s="55"/>
      <c r="BH55" s="56">
        <f t="shared" si="316"/>
      </c>
      <c r="BI55" s="55"/>
      <c r="BJ55" s="56">
        <f t="shared" si="316"/>
      </c>
      <c r="BK55" s="55"/>
      <c r="BL55" s="56">
        <f t="shared" si="316"/>
      </c>
      <c r="BM55" s="55"/>
      <c r="BN55" s="56">
        <f t="shared" si="316"/>
      </c>
      <c r="BO55" s="55"/>
      <c r="BP55" s="56">
        <f t="shared" si="316"/>
      </c>
      <c r="BQ55" s="55"/>
      <c r="BR55" s="56">
        <f t="shared" si="316"/>
      </c>
      <c r="BS55" s="55"/>
      <c r="BT55" s="56">
        <f aca="true" t="shared" si="317" ref="BT55:CH55">IF(BR55="","",IF(BR55+1&lt;=$C$1,BR55+1,""))</f>
      </c>
      <c r="BU55" s="55"/>
      <c r="BV55" s="56">
        <f t="shared" si="317"/>
      </c>
      <c r="BW55" s="55"/>
      <c r="BX55" s="56">
        <f t="shared" si="317"/>
      </c>
      <c r="BY55" s="55"/>
      <c r="BZ55" s="56">
        <f t="shared" si="317"/>
      </c>
      <c r="CA55" s="55"/>
      <c r="CB55" s="56">
        <f t="shared" si="317"/>
      </c>
      <c r="CC55" s="55"/>
      <c r="CD55" s="56">
        <f t="shared" si="317"/>
      </c>
      <c r="CE55" s="55"/>
      <c r="CF55" s="56">
        <f t="shared" si="317"/>
      </c>
      <c r="CG55" s="55"/>
      <c r="CH55" s="56">
        <f t="shared" si="317"/>
      </c>
      <c r="CI55" s="55"/>
      <c r="CJ55" s="56">
        <f aca="true" t="shared" si="318" ref="CJ55:CX55">IF(CH55="","",IF(CH55+1&lt;=$C$1,CH55+1,""))</f>
      </c>
      <c r="CK55" s="55"/>
      <c r="CL55" s="56">
        <f t="shared" si="318"/>
      </c>
      <c r="CM55" s="55"/>
      <c r="CN55" s="56">
        <f t="shared" si="318"/>
      </c>
      <c r="CO55" s="55"/>
      <c r="CP55" s="56">
        <f t="shared" si="318"/>
      </c>
      <c r="CQ55" s="55"/>
      <c r="CR55" s="56">
        <f t="shared" si="318"/>
      </c>
      <c r="CS55" s="55"/>
      <c r="CT55" s="56">
        <f t="shared" si="318"/>
      </c>
      <c r="CU55" s="55"/>
      <c r="CV55" s="56">
        <f t="shared" si="318"/>
      </c>
      <c r="CW55" s="55"/>
      <c r="CX55" s="56">
        <f t="shared" si="318"/>
      </c>
      <c r="CY55" s="55"/>
      <c r="CZ55" s="56">
        <f>IF(CX55="","",IF(CX55+1&lt;=$C$1,CX55+1,""))</f>
      </c>
      <c r="DA55" s="55"/>
      <c r="DB55" s="56">
        <f>IF(CZ55="","",IF(CZ55+1&lt;=$C$1,CZ55+1,""))</f>
      </c>
      <c r="DC55" s="53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3"/>
      <c r="DO55" s="53"/>
      <c r="DP55" s="53"/>
      <c r="DQ55" s="53"/>
      <c r="DR55" s="53"/>
      <c r="DS55" s="53"/>
      <c r="DT55" s="53"/>
      <c r="DU55" s="53"/>
      <c r="DV55" s="53"/>
      <c r="DW55" s="10"/>
    </row>
    <row r="56" spans="1:127" ht="15.75" thickBot="1">
      <c r="A56" s="1"/>
      <c r="B56" s="1"/>
      <c r="C56" s="1"/>
      <c r="D56" s="1"/>
      <c r="E56" s="1"/>
      <c r="F56" s="1"/>
      <c r="G56" s="1"/>
      <c r="H56" s="23">
        <f>IF(OR(H55="spodní",H55="",H55&gt;$C$2),"",IF(H55+1=$C$2,"spodní",H55+1))</f>
        <v>2</v>
      </c>
      <c r="I56" s="56">
        <f>IF(H56="spodní",1,"")</f>
      </c>
      <c r="J56" s="55"/>
      <c r="K56" s="56">
        <f>IF(I56="","",IF(I56+1&lt;=$C$1,I56+1,""))</f>
      </c>
      <c r="L56" s="55"/>
      <c r="M56" s="56">
        <f t="shared" si="296"/>
      </c>
      <c r="N56" s="55"/>
      <c r="O56" s="56">
        <f t="shared" si="297"/>
      </c>
      <c r="P56" s="55"/>
      <c r="Q56" s="56">
        <f t="shared" si="298"/>
      </c>
      <c r="R56" s="55"/>
      <c r="S56" s="56">
        <f t="shared" si="299"/>
      </c>
      <c r="T56" s="55"/>
      <c r="U56" s="56">
        <f t="shared" si="300"/>
      </c>
      <c r="V56" s="55"/>
      <c r="W56" s="56">
        <f t="shared" si="301"/>
      </c>
      <c r="X56" s="55"/>
      <c r="Y56" s="56">
        <f t="shared" si="302"/>
      </c>
      <c r="Z56" s="55"/>
      <c r="AA56" s="56">
        <f t="shared" si="303"/>
      </c>
      <c r="AB56" s="55"/>
      <c r="AC56" s="56">
        <f t="shared" si="304"/>
      </c>
      <c r="AD56" s="55"/>
      <c r="AE56" s="56">
        <f t="shared" si="305"/>
      </c>
      <c r="AF56" s="55"/>
      <c r="AG56" s="56">
        <f t="shared" si="306"/>
      </c>
      <c r="AH56" s="55"/>
      <c r="AI56" s="56">
        <f t="shared" si="307"/>
      </c>
      <c r="AJ56" s="55"/>
      <c r="AK56" s="56">
        <f>IF(AI56="","",IF(AI56+1&lt;=$C$1,AI56+1,""))</f>
      </c>
      <c r="AL56" s="55"/>
      <c r="AM56" s="56">
        <f aca="true" t="shared" si="319" ref="AM56:BA56">IF(AK56="","",IF(AK56+1&lt;=$C$1,AK56+1,""))</f>
      </c>
      <c r="AN56" s="55"/>
      <c r="AO56" s="56">
        <f t="shared" si="319"/>
      </c>
      <c r="AP56" s="55"/>
      <c r="AQ56" s="56">
        <f t="shared" si="319"/>
      </c>
      <c r="AR56" s="55"/>
      <c r="AS56" s="56">
        <f t="shared" si="319"/>
      </c>
      <c r="AT56" s="55"/>
      <c r="AU56" s="56">
        <f t="shared" si="319"/>
      </c>
      <c r="AV56" s="55"/>
      <c r="AW56" s="56">
        <f t="shared" si="319"/>
      </c>
      <c r="AX56" s="55"/>
      <c r="AY56" s="56">
        <f t="shared" si="319"/>
      </c>
      <c r="AZ56" s="55"/>
      <c r="BA56" s="56">
        <f t="shared" si="319"/>
      </c>
      <c r="BB56" s="55"/>
      <c r="BC56" s="56">
        <f aca="true" t="shared" si="320" ref="BC56:BQ56">IF(BA56="","",IF(BA56+1&lt;=$C$1,BA56+1,""))</f>
      </c>
      <c r="BD56" s="55"/>
      <c r="BE56" s="56">
        <f t="shared" si="320"/>
      </c>
      <c r="BF56" s="55"/>
      <c r="BG56" s="56">
        <f t="shared" si="320"/>
      </c>
      <c r="BH56" s="55"/>
      <c r="BI56" s="56">
        <f t="shared" si="320"/>
      </c>
      <c r="BJ56" s="55"/>
      <c r="BK56" s="56">
        <f t="shared" si="320"/>
      </c>
      <c r="BL56" s="55"/>
      <c r="BM56" s="56">
        <f t="shared" si="320"/>
      </c>
      <c r="BN56" s="55"/>
      <c r="BO56" s="56">
        <f t="shared" si="320"/>
      </c>
      <c r="BP56" s="55"/>
      <c r="BQ56" s="56">
        <f t="shared" si="320"/>
      </c>
      <c r="BR56" s="55"/>
      <c r="BS56" s="56">
        <f aca="true" t="shared" si="321" ref="BS56:CG56">IF(BQ56="","",IF(BQ56+1&lt;=$C$1,BQ56+1,""))</f>
      </c>
      <c r="BT56" s="55"/>
      <c r="BU56" s="56">
        <f t="shared" si="321"/>
      </c>
      <c r="BV56" s="55"/>
      <c r="BW56" s="56">
        <f t="shared" si="321"/>
      </c>
      <c r="BX56" s="55"/>
      <c r="BY56" s="56">
        <f t="shared" si="321"/>
      </c>
      <c r="BZ56" s="55"/>
      <c r="CA56" s="56">
        <f t="shared" si="321"/>
      </c>
      <c r="CB56" s="55"/>
      <c r="CC56" s="56">
        <f t="shared" si="321"/>
      </c>
      <c r="CD56" s="55"/>
      <c r="CE56" s="56">
        <f t="shared" si="321"/>
      </c>
      <c r="CF56" s="55"/>
      <c r="CG56" s="56">
        <f t="shared" si="321"/>
      </c>
      <c r="CH56" s="55"/>
      <c r="CI56" s="56">
        <f aca="true" t="shared" si="322" ref="CI56:CW56">IF(CG56="","",IF(CG56+1&lt;=$C$1,CG56+1,""))</f>
      </c>
      <c r="CJ56" s="55"/>
      <c r="CK56" s="56">
        <f t="shared" si="322"/>
      </c>
      <c r="CL56" s="55"/>
      <c r="CM56" s="56">
        <f t="shared" si="322"/>
      </c>
      <c r="CN56" s="55"/>
      <c r="CO56" s="56">
        <f t="shared" si="322"/>
      </c>
      <c r="CP56" s="55"/>
      <c r="CQ56" s="56">
        <f t="shared" si="322"/>
      </c>
      <c r="CR56" s="55"/>
      <c r="CS56" s="56">
        <f t="shared" si="322"/>
      </c>
      <c r="CT56" s="55"/>
      <c r="CU56" s="56">
        <f t="shared" si="322"/>
      </c>
      <c r="CV56" s="55"/>
      <c r="CW56" s="56">
        <f t="shared" si="322"/>
      </c>
      <c r="CX56" s="55"/>
      <c r="CY56" s="56">
        <f>IF(CW56="","",IF(CW56+1&lt;=$C$1,CW56+1,""))</f>
      </c>
      <c r="CZ56" s="55"/>
      <c r="DA56" s="56">
        <f>IF(CY56="","",IF(CY56+1&lt;=$C$1,CY56+1,""))</f>
      </c>
      <c r="DB56" s="55"/>
      <c r="DC56" s="53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3"/>
      <c r="DO56" s="53"/>
      <c r="DP56" s="53"/>
      <c r="DQ56" s="53"/>
      <c r="DR56" s="53"/>
      <c r="DS56" s="53"/>
      <c r="DT56" s="53"/>
      <c r="DU56" s="53"/>
      <c r="DV56" s="53"/>
      <c r="DW56" s="10"/>
    </row>
    <row r="57" spans="1:127" ht="15.75" thickBot="1">
      <c r="A57" s="1"/>
      <c r="B57" s="68" t="s">
        <v>12</v>
      </c>
      <c r="C57" s="1"/>
      <c r="D57" s="1"/>
      <c r="E57" s="1"/>
      <c r="F57" s="1"/>
      <c r="G57" s="1"/>
      <c r="H57" s="23">
        <f aca="true" t="shared" si="323" ref="H57:H77">IF(OR(H56="spodní",H56="",H56&gt;$C$2),"",IF(H56+1=$C$2,"spodní",H56+1))</f>
        <v>3</v>
      </c>
      <c r="I57" s="55"/>
      <c r="J57" s="56">
        <f>IF(H57="spodní",1,"")</f>
      </c>
      <c r="K57" s="55"/>
      <c r="L57" s="56">
        <f>IF(J57="","",IF(J57+1&lt;=$C$1,J57+1,""))</f>
      </c>
      <c r="M57" s="55"/>
      <c r="N57" s="56">
        <f t="shared" si="296"/>
      </c>
      <c r="O57" s="55"/>
      <c r="P57" s="56">
        <f t="shared" si="297"/>
      </c>
      <c r="Q57" s="55"/>
      <c r="R57" s="56">
        <f t="shared" si="298"/>
      </c>
      <c r="S57" s="55"/>
      <c r="T57" s="56">
        <f t="shared" si="299"/>
      </c>
      <c r="U57" s="55"/>
      <c r="V57" s="56">
        <f t="shared" si="300"/>
      </c>
      <c r="W57" s="55"/>
      <c r="X57" s="56">
        <f t="shared" si="301"/>
      </c>
      <c r="Y57" s="55"/>
      <c r="Z57" s="56">
        <f t="shared" si="302"/>
      </c>
      <c r="AA57" s="55"/>
      <c r="AB57" s="56">
        <f t="shared" si="303"/>
      </c>
      <c r="AC57" s="55"/>
      <c r="AD57" s="56">
        <f t="shared" si="304"/>
      </c>
      <c r="AE57" s="55"/>
      <c r="AF57" s="56">
        <f t="shared" si="305"/>
      </c>
      <c r="AG57" s="55"/>
      <c r="AH57" s="56">
        <f t="shared" si="306"/>
      </c>
      <c r="AI57" s="55"/>
      <c r="AJ57" s="56">
        <f t="shared" si="307"/>
      </c>
      <c r="AK57" s="55"/>
      <c r="AL57" s="56">
        <f>IF(AJ57="","",IF(AJ57+1&lt;=$C$1,AJ57+1,""))</f>
      </c>
      <c r="AM57" s="55"/>
      <c r="AN57" s="56">
        <f aca="true" t="shared" si="324" ref="AN57:BB57">IF(AL57="","",IF(AL57+1&lt;=$C$1,AL57+1,""))</f>
      </c>
      <c r="AO57" s="55"/>
      <c r="AP57" s="56">
        <f t="shared" si="324"/>
      </c>
      <c r="AQ57" s="55"/>
      <c r="AR57" s="56">
        <f t="shared" si="324"/>
      </c>
      <c r="AS57" s="55"/>
      <c r="AT57" s="56">
        <f t="shared" si="324"/>
      </c>
      <c r="AU57" s="55"/>
      <c r="AV57" s="56">
        <f t="shared" si="324"/>
      </c>
      <c r="AW57" s="55"/>
      <c r="AX57" s="56">
        <f t="shared" si="324"/>
      </c>
      <c r="AY57" s="55"/>
      <c r="AZ57" s="56">
        <f t="shared" si="324"/>
      </c>
      <c r="BA57" s="55"/>
      <c r="BB57" s="56">
        <f t="shared" si="324"/>
      </c>
      <c r="BC57" s="55"/>
      <c r="BD57" s="56">
        <f aca="true" t="shared" si="325" ref="BD57:BR57">IF(BB57="","",IF(BB57+1&lt;=$C$1,BB57+1,""))</f>
      </c>
      <c r="BE57" s="55"/>
      <c r="BF57" s="56">
        <f t="shared" si="325"/>
      </c>
      <c r="BG57" s="55"/>
      <c r="BH57" s="56">
        <f t="shared" si="325"/>
      </c>
      <c r="BI57" s="55"/>
      <c r="BJ57" s="56">
        <f t="shared" si="325"/>
      </c>
      <c r="BK57" s="55"/>
      <c r="BL57" s="56">
        <f t="shared" si="325"/>
      </c>
      <c r="BM57" s="55"/>
      <c r="BN57" s="56">
        <f t="shared" si="325"/>
      </c>
      <c r="BO57" s="55"/>
      <c r="BP57" s="56">
        <f t="shared" si="325"/>
      </c>
      <c r="BQ57" s="55"/>
      <c r="BR57" s="56">
        <f t="shared" si="325"/>
      </c>
      <c r="BS57" s="55"/>
      <c r="BT57" s="56">
        <f aca="true" t="shared" si="326" ref="BT57:CH57">IF(BR57="","",IF(BR57+1&lt;=$C$1,BR57+1,""))</f>
      </c>
      <c r="BU57" s="55"/>
      <c r="BV57" s="56">
        <f t="shared" si="326"/>
      </c>
      <c r="BW57" s="55"/>
      <c r="BX57" s="56">
        <f t="shared" si="326"/>
      </c>
      <c r="BY57" s="55"/>
      <c r="BZ57" s="56">
        <f t="shared" si="326"/>
      </c>
      <c r="CA57" s="55"/>
      <c r="CB57" s="56">
        <f t="shared" si="326"/>
      </c>
      <c r="CC57" s="55"/>
      <c r="CD57" s="56">
        <f t="shared" si="326"/>
      </c>
      <c r="CE57" s="55"/>
      <c r="CF57" s="56">
        <f t="shared" si="326"/>
      </c>
      <c r="CG57" s="55"/>
      <c r="CH57" s="56">
        <f t="shared" si="326"/>
      </c>
      <c r="CI57" s="55"/>
      <c r="CJ57" s="56">
        <f aca="true" t="shared" si="327" ref="CJ57:CX57">IF(CH57="","",IF(CH57+1&lt;=$C$1,CH57+1,""))</f>
      </c>
      <c r="CK57" s="55"/>
      <c r="CL57" s="56">
        <f t="shared" si="327"/>
      </c>
      <c r="CM57" s="55"/>
      <c r="CN57" s="56">
        <f t="shared" si="327"/>
      </c>
      <c r="CO57" s="55"/>
      <c r="CP57" s="56">
        <f t="shared" si="327"/>
      </c>
      <c r="CQ57" s="55"/>
      <c r="CR57" s="56">
        <f t="shared" si="327"/>
      </c>
      <c r="CS57" s="55"/>
      <c r="CT57" s="56">
        <f t="shared" si="327"/>
      </c>
      <c r="CU57" s="55"/>
      <c r="CV57" s="56">
        <f t="shared" si="327"/>
      </c>
      <c r="CW57" s="55"/>
      <c r="CX57" s="56">
        <f t="shared" si="327"/>
      </c>
      <c r="CY57" s="55"/>
      <c r="CZ57" s="56">
        <f>IF(CX57="","",IF(CX57+1&lt;=$C$1,CX57+1,""))</f>
      </c>
      <c r="DA57" s="55"/>
      <c r="DB57" s="56">
        <f>IF(CZ57="","",IF(CZ57+1&lt;=$C$1,CZ57+1,""))</f>
      </c>
      <c r="DC57" s="53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3"/>
      <c r="DO57" s="53"/>
      <c r="DP57" s="53"/>
      <c r="DQ57" s="53"/>
      <c r="DR57" s="53"/>
      <c r="DS57" s="53"/>
      <c r="DT57" s="53"/>
      <c r="DU57" s="53"/>
      <c r="DV57" s="53"/>
      <c r="DW57" s="10"/>
    </row>
    <row r="58" spans="1:127" ht="15">
      <c r="A58" s="1"/>
      <c r="B58" s="44" t="s">
        <v>14</v>
      </c>
      <c r="C58" s="45"/>
      <c r="D58" s="45"/>
      <c r="E58" s="45"/>
      <c r="F58" s="45"/>
      <c r="G58" s="1"/>
      <c r="H58" s="23">
        <f t="shared" si="323"/>
        <v>4</v>
      </c>
      <c r="I58" s="56">
        <f>IF(H58="spodní",1,"")</f>
      </c>
      <c r="J58" s="55"/>
      <c r="K58" s="56">
        <f>IF(I58="","",IF(I58+1&lt;=$C$1,I58+1,""))</f>
      </c>
      <c r="L58" s="55"/>
      <c r="M58" s="56">
        <f t="shared" si="296"/>
      </c>
      <c r="N58" s="55"/>
      <c r="O58" s="56">
        <f t="shared" si="297"/>
      </c>
      <c r="P58" s="55"/>
      <c r="Q58" s="56">
        <f t="shared" si="298"/>
      </c>
      <c r="R58" s="55"/>
      <c r="S58" s="56">
        <f t="shared" si="299"/>
      </c>
      <c r="T58" s="55"/>
      <c r="U58" s="56">
        <f t="shared" si="300"/>
      </c>
      <c r="V58" s="55"/>
      <c r="W58" s="56">
        <f t="shared" si="301"/>
      </c>
      <c r="X58" s="55"/>
      <c r="Y58" s="56">
        <f t="shared" si="302"/>
      </c>
      <c r="Z58" s="55"/>
      <c r="AA58" s="56">
        <f t="shared" si="303"/>
      </c>
      <c r="AB58" s="55"/>
      <c r="AC58" s="56">
        <f t="shared" si="304"/>
      </c>
      <c r="AD58" s="55"/>
      <c r="AE58" s="56">
        <f t="shared" si="305"/>
      </c>
      <c r="AF58" s="55"/>
      <c r="AG58" s="56">
        <f t="shared" si="306"/>
      </c>
      <c r="AH58" s="55"/>
      <c r="AI58" s="56">
        <f t="shared" si="307"/>
      </c>
      <c r="AJ58" s="55"/>
      <c r="AK58" s="56">
        <f>IF(AI58="","",IF(AI58+1&lt;=$C$1,AI58+1,""))</f>
      </c>
      <c r="AL58" s="55"/>
      <c r="AM58" s="56">
        <f aca="true" t="shared" si="328" ref="AM58:BA58">IF(AK58="","",IF(AK58+1&lt;=$C$1,AK58+1,""))</f>
      </c>
      <c r="AN58" s="55"/>
      <c r="AO58" s="56">
        <f t="shared" si="328"/>
      </c>
      <c r="AP58" s="55"/>
      <c r="AQ58" s="56">
        <f t="shared" si="328"/>
      </c>
      <c r="AR58" s="55"/>
      <c r="AS58" s="56">
        <f t="shared" si="328"/>
      </c>
      <c r="AT58" s="55"/>
      <c r="AU58" s="56">
        <f t="shared" si="328"/>
      </c>
      <c r="AV58" s="55"/>
      <c r="AW58" s="56">
        <f t="shared" si="328"/>
      </c>
      <c r="AX58" s="55"/>
      <c r="AY58" s="56">
        <f t="shared" si="328"/>
      </c>
      <c r="AZ58" s="55"/>
      <c r="BA58" s="56">
        <f t="shared" si="328"/>
      </c>
      <c r="BB58" s="55"/>
      <c r="BC58" s="56">
        <f aca="true" t="shared" si="329" ref="BC58:BQ58">IF(BA58="","",IF(BA58+1&lt;=$C$1,BA58+1,""))</f>
      </c>
      <c r="BD58" s="55"/>
      <c r="BE58" s="56">
        <f t="shared" si="329"/>
      </c>
      <c r="BF58" s="55"/>
      <c r="BG58" s="56">
        <f t="shared" si="329"/>
      </c>
      <c r="BH58" s="55"/>
      <c r="BI58" s="56">
        <f t="shared" si="329"/>
      </c>
      <c r="BJ58" s="55"/>
      <c r="BK58" s="56">
        <f t="shared" si="329"/>
      </c>
      <c r="BL58" s="55"/>
      <c r="BM58" s="56">
        <f t="shared" si="329"/>
      </c>
      <c r="BN58" s="55"/>
      <c r="BO58" s="56">
        <f t="shared" si="329"/>
      </c>
      <c r="BP58" s="55"/>
      <c r="BQ58" s="56">
        <f t="shared" si="329"/>
      </c>
      <c r="BR58" s="55"/>
      <c r="BS58" s="56">
        <f aca="true" t="shared" si="330" ref="BS58:CG58">IF(BQ58="","",IF(BQ58+1&lt;=$C$1,BQ58+1,""))</f>
      </c>
      <c r="BT58" s="55"/>
      <c r="BU58" s="56">
        <f t="shared" si="330"/>
      </c>
      <c r="BV58" s="55"/>
      <c r="BW58" s="56">
        <f t="shared" si="330"/>
      </c>
      <c r="BX58" s="55"/>
      <c r="BY58" s="56">
        <f t="shared" si="330"/>
      </c>
      <c r="BZ58" s="55"/>
      <c r="CA58" s="56">
        <f t="shared" si="330"/>
      </c>
      <c r="CB58" s="55"/>
      <c r="CC58" s="56">
        <f t="shared" si="330"/>
      </c>
      <c r="CD58" s="55"/>
      <c r="CE58" s="56">
        <f t="shared" si="330"/>
      </c>
      <c r="CF58" s="55"/>
      <c r="CG58" s="56">
        <f t="shared" si="330"/>
      </c>
      <c r="CH58" s="55"/>
      <c r="CI58" s="56">
        <f aca="true" t="shared" si="331" ref="CI58:CW58">IF(CG58="","",IF(CG58+1&lt;=$C$1,CG58+1,""))</f>
      </c>
      <c r="CJ58" s="55"/>
      <c r="CK58" s="56">
        <f t="shared" si="331"/>
      </c>
      <c r="CL58" s="55"/>
      <c r="CM58" s="56">
        <f t="shared" si="331"/>
      </c>
      <c r="CN58" s="55"/>
      <c r="CO58" s="56">
        <f t="shared" si="331"/>
      </c>
      <c r="CP58" s="55"/>
      <c r="CQ58" s="56">
        <f t="shared" si="331"/>
      </c>
      <c r="CR58" s="55"/>
      <c r="CS58" s="56">
        <f t="shared" si="331"/>
      </c>
      <c r="CT58" s="55"/>
      <c r="CU58" s="56">
        <f t="shared" si="331"/>
      </c>
      <c r="CV58" s="55"/>
      <c r="CW58" s="56">
        <f t="shared" si="331"/>
      </c>
      <c r="CX58" s="55"/>
      <c r="CY58" s="56">
        <f>IF(CW58="","",IF(CW58+1&lt;=$C$1,CW58+1,""))</f>
      </c>
      <c r="CZ58" s="55"/>
      <c r="DA58" s="56">
        <f>IF(CY58="","",IF(CY58+1&lt;=$C$1,CY58+1,""))</f>
      </c>
      <c r="DB58" s="55"/>
      <c r="DC58" s="53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3"/>
      <c r="DO58" s="53"/>
      <c r="DP58" s="53"/>
      <c r="DQ58" s="53"/>
      <c r="DR58" s="53"/>
      <c r="DS58" s="53"/>
      <c r="DT58" s="53"/>
      <c r="DU58" s="53"/>
      <c r="DV58" s="53"/>
      <c r="DW58" s="10"/>
    </row>
    <row r="59" spans="1:127" ht="15">
      <c r="A59" s="1"/>
      <c r="B59" s="44" t="s">
        <v>15</v>
      </c>
      <c r="C59" s="45"/>
      <c r="D59" s="45"/>
      <c r="E59" s="45"/>
      <c r="F59" s="45"/>
      <c r="G59" s="1"/>
      <c r="H59" s="23">
        <f t="shared" si="323"/>
        <v>5</v>
      </c>
      <c r="I59" s="55"/>
      <c r="J59" s="56">
        <f>IF(H59="spodní",1,"")</f>
      </c>
      <c r="K59" s="55"/>
      <c r="L59" s="56">
        <f>IF(J59="","",IF(J59+1&lt;=$C$1,J59+1,""))</f>
      </c>
      <c r="M59" s="55"/>
      <c r="N59" s="56">
        <f t="shared" si="296"/>
      </c>
      <c r="O59" s="55"/>
      <c r="P59" s="56">
        <f t="shared" si="297"/>
      </c>
      <c r="Q59" s="55"/>
      <c r="R59" s="56">
        <f t="shared" si="298"/>
      </c>
      <c r="S59" s="55"/>
      <c r="T59" s="56">
        <f t="shared" si="299"/>
      </c>
      <c r="U59" s="55"/>
      <c r="V59" s="56">
        <f t="shared" si="300"/>
      </c>
      <c r="W59" s="55"/>
      <c r="X59" s="56">
        <f t="shared" si="301"/>
      </c>
      <c r="Y59" s="55"/>
      <c r="Z59" s="56">
        <f t="shared" si="302"/>
      </c>
      <c r="AA59" s="55"/>
      <c r="AB59" s="56">
        <f t="shared" si="303"/>
      </c>
      <c r="AC59" s="55"/>
      <c r="AD59" s="56">
        <f t="shared" si="304"/>
      </c>
      <c r="AE59" s="55"/>
      <c r="AF59" s="56">
        <f t="shared" si="305"/>
      </c>
      <c r="AG59" s="55"/>
      <c r="AH59" s="56">
        <f t="shared" si="306"/>
      </c>
      <c r="AI59" s="55"/>
      <c r="AJ59" s="56">
        <f t="shared" si="307"/>
      </c>
      <c r="AK59" s="55"/>
      <c r="AL59" s="56">
        <f>IF(AJ59="","",IF(AJ59+1&lt;=$C$1,AJ59+1,""))</f>
      </c>
      <c r="AM59" s="55"/>
      <c r="AN59" s="56">
        <f aca="true" t="shared" si="332" ref="AN59:BB59">IF(AL59="","",IF(AL59+1&lt;=$C$1,AL59+1,""))</f>
      </c>
      <c r="AO59" s="55"/>
      <c r="AP59" s="56">
        <f t="shared" si="332"/>
      </c>
      <c r="AQ59" s="55"/>
      <c r="AR59" s="56">
        <f t="shared" si="332"/>
      </c>
      <c r="AS59" s="55"/>
      <c r="AT59" s="56">
        <f t="shared" si="332"/>
      </c>
      <c r="AU59" s="55"/>
      <c r="AV59" s="56">
        <f t="shared" si="332"/>
      </c>
      <c r="AW59" s="55"/>
      <c r="AX59" s="56">
        <f t="shared" si="332"/>
      </c>
      <c r="AY59" s="55"/>
      <c r="AZ59" s="56">
        <f t="shared" si="332"/>
      </c>
      <c r="BA59" s="55"/>
      <c r="BB59" s="56">
        <f t="shared" si="332"/>
      </c>
      <c r="BC59" s="55"/>
      <c r="BD59" s="56">
        <f aca="true" t="shared" si="333" ref="BD59:BR59">IF(BB59="","",IF(BB59+1&lt;=$C$1,BB59+1,""))</f>
      </c>
      <c r="BE59" s="55"/>
      <c r="BF59" s="56">
        <f t="shared" si="333"/>
      </c>
      <c r="BG59" s="55"/>
      <c r="BH59" s="56">
        <f t="shared" si="333"/>
      </c>
      <c r="BI59" s="55"/>
      <c r="BJ59" s="56">
        <f t="shared" si="333"/>
      </c>
      <c r="BK59" s="55"/>
      <c r="BL59" s="56">
        <f t="shared" si="333"/>
      </c>
      <c r="BM59" s="55"/>
      <c r="BN59" s="56">
        <f t="shared" si="333"/>
      </c>
      <c r="BO59" s="55"/>
      <c r="BP59" s="56">
        <f t="shared" si="333"/>
      </c>
      <c r="BQ59" s="55"/>
      <c r="BR59" s="56">
        <f t="shared" si="333"/>
      </c>
      <c r="BS59" s="55"/>
      <c r="BT59" s="56">
        <f aca="true" t="shared" si="334" ref="BT59:CH59">IF(BR59="","",IF(BR59+1&lt;=$C$1,BR59+1,""))</f>
      </c>
      <c r="BU59" s="55"/>
      <c r="BV59" s="56">
        <f t="shared" si="334"/>
      </c>
      <c r="BW59" s="55"/>
      <c r="BX59" s="56">
        <f t="shared" si="334"/>
      </c>
      <c r="BY59" s="55"/>
      <c r="BZ59" s="56">
        <f t="shared" si="334"/>
      </c>
      <c r="CA59" s="55"/>
      <c r="CB59" s="56">
        <f t="shared" si="334"/>
      </c>
      <c r="CC59" s="55"/>
      <c r="CD59" s="56">
        <f t="shared" si="334"/>
      </c>
      <c r="CE59" s="55"/>
      <c r="CF59" s="56">
        <f t="shared" si="334"/>
      </c>
      <c r="CG59" s="55"/>
      <c r="CH59" s="56">
        <f t="shared" si="334"/>
      </c>
      <c r="CI59" s="55"/>
      <c r="CJ59" s="56">
        <f aca="true" t="shared" si="335" ref="CJ59:CX59">IF(CH59="","",IF(CH59+1&lt;=$C$1,CH59+1,""))</f>
      </c>
      <c r="CK59" s="55"/>
      <c r="CL59" s="56">
        <f t="shared" si="335"/>
      </c>
      <c r="CM59" s="55"/>
      <c r="CN59" s="56">
        <f t="shared" si="335"/>
      </c>
      <c r="CO59" s="55"/>
      <c r="CP59" s="56">
        <f t="shared" si="335"/>
      </c>
      <c r="CQ59" s="55"/>
      <c r="CR59" s="56">
        <f t="shared" si="335"/>
      </c>
      <c r="CS59" s="55"/>
      <c r="CT59" s="56">
        <f t="shared" si="335"/>
      </c>
      <c r="CU59" s="55"/>
      <c r="CV59" s="56">
        <f t="shared" si="335"/>
      </c>
      <c r="CW59" s="55"/>
      <c r="CX59" s="56">
        <f t="shared" si="335"/>
      </c>
      <c r="CY59" s="55"/>
      <c r="CZ59" s="56">
        <f>IF(CX59="","",IF(CX59+1&lt;=$C$1,CX59+1,""))</f>
      </c>
      <c r="DA59" s="55"/>
      <c r="DB59" s="56">
        <f>IF(CZ59="","",IF(CZ59+1&lt;=$C$1,CZ59+1,""))</f>
      </c>
      <c r="DC59" s="53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3"/>
      <c r="DO59" s="53"/>
      <c r="DP59" s="53"/>
      <c r="DQ59" s="53"/>
      <c r="DR59" s="53"/>
      <c r="DS59" s="53"/>
      <c r="DT59" s="53"/>
      <c r="DU59" s="53"/>
      <c r="DV59" s="53"/>
      <c r="DW59" s="10"/>
    </row>
    <row r="60" spans="1:127" ht="15">
      <c r="A60" s="1"/>
      <c r="B60" s="44" t="s">
        <v>16</v>
      </c>
      <c r="C60" s="45"/>
      <c r="D60" s="45"/>
      <c r="E60" s="45"/>
      <c r="F60" s="45"/>
      <c r="G60" s="1"/>
      <c r="H60" s="23">
        <f t="shared" si="323"/>
        <v>6</v>
      </c>
      <c r="I60" s="56">
        <f>IF(H60="spodní",1,"")</f>
      </c>
      <c r="J60" s="55"/>
      <c r="K60" s="56">
        <f>IF(I60="","",IF(I60+1&lt;=$C$1,I60+1,""))</f>
      </c>
      <c r="L60" s="55"/>
      <c r="M60" s="56">
        <f t="shared" si="296"/>
      </c>
      <c r="N60" s="55"/>
      <c r="O60" s="56">
        <f t="shared" si="297"/>
      </c>
      <c r="P60" s="55"/>
      <c r="Q60" s="56">
        <f t="shared" si="298"/>
      </c>
      <c r="R60" s="55"/>
      <c r="S60" s="56">
        <f t="shared" si="299"/>
      </c>
      <c r="T60" s="55"/>
      <c r="U60" s="56">
        <f t="shared" si="300"/>
      </c>
      <c r="V60" s="55"/>
      <c r="W60" s="56">
        <f t="shared" si="301"/>
      </c>
      <c r="X60" s="55"/>
      <c r="Y60" s="56">
        <f t="shared" si="302"/>
      </c>
      <c r="Z60" s="55"/>
      <c r="AA60" s="56">
        <f t="shared" si="303"/>
      </c>
      <c r="AB60" s="55"/>
      <c r="AC60" s="56">
        <f t="shared" si="304"/>
      </c>
      <c r="AD60" s="55"/>
      <c r="AE60" s="56">
        <f t="shared" si="305"/>
      </c>
      <c r="AF60" s="55"/>
      <c r="AG60" s="56">
        <f t="shared" si="306"/>
      </c>
      <c r="AH60" s="55"/>
      <c r="AI60" s="56">
        <f t="shared" si="307"/>
      </c>
      <c r="AJ60" s="55"/>
      <c r="AK60" s="56">
        <f>IF(AI60="","",IF(AI60+1&lt;=$C$1,AI60+1,""))</f>
      </c>
      <c r="AL60" s="55"/>
      <c r="AM60" s="56">
        <f aca="true" t="shared" si="336" ref="AM60:BA60">IF(AK60="","",IF(AK60+1&lt;=$C$1,AK60+1,""))</f>
      </c>
      <c r="AN60" s="55"/>
      <c r="AO60" s="56">
        <f t="shared" si="336"/>
      </c>
      <c r="AP60" s="55"/>
      <c r="AQ60" s="56">
        <f t="shared" si="336"/>
      </c>
      <c r="AR60" s="55"/>
      <c r="AS60" s="56">
        <f t="shared" si="336"/>
      </c>
      <c r="AT60" s="55"/>
      <c r="AU60" s="56">
        <f t="shared" si="336"/>
      </c>
      <c r="AV60" s="55"/>
      <c r="AW60" s="56">
        <f t="shared" si="336"/>
      </c>
      <c r="AX60" s="55"/>
      <c r="AY60" s="56">
        <f t="shared" si="336"/>
      </c>
      <c r="AZ60" s="55"/>
      <c r="BA60" s="56">
        <f t="shared" si="336"/>
      </c>
      <c r="BB60" s="55"/>
      <c r="BC60" s="56">
        <f aca="true" t="shared" si="337" ref="BC60:BQ60">IF(BA60="","",IF(BA60+1&lt;=$C$1,BA60+1,""))</f>
      </c>
      <c r="BD60" s="55"/>
      <c r="BE60" s="56">
        <f t="shared" si="337"/>
      </c>
      <c r="BF60" s="55"/>
      <c r="BG60" s="56">
        <f t="shared" si="337"/>
      </c>
      <c r="BH60" s="55"/>
      <c r="BI60" s="56">
        <f t="shared" si="337"/>
      </c>
      <c r="BJ60" s="55"/>
      <c r="BK60" s="56">
        <f t="shared" si="337"/>
      </c>
      <c r="BL60" s="55"/>
      <c r="BM60" s="56">
        <f t="shared" si="337"/>
      </c>
      <c r="BN60" s="55"/>
      <c r="BO60" s="56">
        <f t="shared" si="337"/>
      </c>
      <c r="BP60" s="55"/>
      <c r="BQ60" s="56">
        <f t="shared" si="337"/>
      </c>
      <c r="BR60" s="55"/>
      <c r="BS60" s="56">
        <f aca="true" t="shared" si="338" ref="BS60:CG60">IF(BQ60="","",IF(BQ60+1&lt;=$C$1,BQ60+1,""))</f>
      </c>
      <c r="BT60" s="55"/>
      <c r="BU60" s="56">
        <f t="shared" si="338"/>
      </c>
      <c r="BV60" s="55"/>
      <c r="BW60" s="56">
        <f t="shared" si="338"/>
      </c>
      <c r="BX60" s="55"/>
      <c r="BY60" s="56">
        <f t="shared" si="338"/>
      </c>
      <c r="BZ60" s="55"/>
      <c r="CA60" s="56">
        <f t="shared" si="338"/>
      </c>
      <c r="CB60" s="55"/>
      <c r="CC60" s="56">
        <f t="shared" si="338"/>
      </c>
      <c r="CD60" s="55"/>
      <c r="CE60" s="56">
        <f t="shared" si="338"/>
      </c>
      <c r="CF60" s="55"/>
      <c r="CG60" s="56">
        <f t="shared" si="338"/>
      </c>
      <c r="CH60" s="55"/>
      <c r="CI60" s="56">
        <f aca="true" t="shared" si="339" ref="CI60:CW60">IF(CG60="","",IF(CG60+1&lt;=$C$1,CG60+1,""))</f>
      </c>
      <c r="CJ60" s="55"/>
      <c r="CK60" s="56">
        <f t="shared" si="339"/>
      </c>
      <c r="CL60" s="55"/>
      <c r="CM60" s="56">
        <f t="shared" si="339"/>
      </c>
      <c r="CN60" s="55"/>
      <c r="CO60" s="56">
        <f t="shared" si="339"/>
      </c>
      <c r="CP60" s="55"/>
      <c r="CQ60" s="56">
        <f t="shared" si="339"/>
      </c>
      <c r="CR60" s="55"/>
      <c r="CS60" s="56">
        <f t="shared" si="339"/>
      </c>
      <c r="CT60" s="55"/>
      <c r="CU60" s="56">
        <f t="shared" si="339"/>
      </c>
      <c r="CV60" s="55"/>
      <c r="CW60" s="56">
        <f t="shared" si="339"/>
      </c>
      <c r="CX60" s="55"/>
      <c r="CY60" s="56">
        <f>IF(CW60="","",IF(CW60+1&lt;=$C$1,CW60+1,""))</f>
      </c>
      <c r="CZ60" s="55"/>
      <c r="DA60" s="56">
        <f>IF(CY60="","",IF(CY60+1&lt;=$C$1,CY60+1,""))</f>
      </c>
      <c r="DB60" s="55"/>
      <c r="DC60" s="53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3"/>
      <c r="DO60" s="53"/>
      <c r="DP60" s="53"/>
      <c r="DQ60" s="53"/>
      <c r="DR60" s="53"/>
      <c r="DS60" s="53"/>
      <c r="DT60" s="53"/>
      <c r="DU60" s="53"/>
      <c r="DV60" s="53"/>
      <c r="DW60" s="10"/>
    </row>
    <row r="61" spans="1:127" ht="15">
      <c r="A61" s="1"/>
      <c r="B61" s="44" t="s">
        <v>17</v>
      </c>
      <c r="C61" s="45"/>
      <c r="D61" s="45"/>
      <c r="E61" s="45"/>
      <c r="F61" s="45"/>
      <c r="G61" s="1"/>
      <c r="H61" s="23">
        <f t="shared" si="323"/>
        <v>7</v>
      </c>
      <c r="I61" s="55"/>
      <c r="J61" s="56">
        <f>IF(H61="spodní",1,"")</f>
      </c>
      <c r="K61" s="55"/>
      <c r="L61" s="56">
        <f>IF(J61="","",IF(J61+1&lt;=$C$1,J61+1,""))</f>
      </c>
      <c r="M61" s="55"/>
      <c r="N61" s="56">
        <f t="shared" si="296"/>
      </c>
      <c r="O61" s="55"/>
      <c r="P61" s="56">
        <f t="shared" si="297"/>
      </c>
      <c r="Q61" s="55"/>
      <c r="R61" s="56">
        <f t="shared" si="298"/>
      </c>
      <c r="S61" s="55"/>
      <c r="T61" s="56">
        <f t="shared" si="299"/>
      </c>
      <c r="U61" s="55"/>
      <c r="V61" s="56">
        <f t="shared" si="300"/>
      </c>
      <c r="W61" s="55"/>
      <c r="X61" s="56">
        <f t="shared" si="301"/>
      </c>
      <c r="Y61" s="55"/>
      <c r="Z61" s="56">
        <f t="shared" si="302"/>
      </c>
      <c r="AA61" s="55"/>
      <c r="AB61" s="56">
        <f t="shared" si="303"/>
      </c>
      <c r="AC61" s="55"/>
      <c r="AD61" s="56">
        <f t="shared" si="304"/>
      </c>
      <c r="AE61" s="55"/>
      <c r="AF61" s="56">
        <f t="shared" si="305"/>
      </c>
      <c r="AG61" s="55"/>
      <c r="AH61" s="56">
        <f t="shared" si="306"/>
      </c>
      <c r="AI61" s="55"/>
      <c r="AJ61" s="56">
        <f t="shared" si="307"/>
      </c>
      <c r="AK61" s="55"/>
      <c r="AL61" s="56">
        <f>IF(AJ61="","",IF(AJ61+1&lt;=$C$1,AJ61+1,""))</f>
      </c>
      <c r="AM61" s="55"/>
      <c r="AN61" s="56">
        <f aca="true" t="shared" si="340" ref="AN61:BB61">IF(AL61="","",IF(AL61+1&lt;=$C$1,AL61+1,""))</f>
      </c>
      <c r="AO61" s="55"/>
      <c r="AP61" s="56">
        <f t="shared" si="340"/>
      </c>
      <c r="AQ61" s="55"/>
      <c r="AR61" s="56">
        <f t="shared" si="340"/>
      </c>
      <c r="AS61" s="55"/>
      <c r="AT61" s="56">
        <f t="shared" si="340"/>
      </c>
      <c r="AU61" s="55"/>
      <c r="AV61" s="56">
        <f t="shared" si="340"/>
      </c>
      <c r="AW61" s="55"/>
      <c r="AX61" s="56">
        <f t="shared" si="340"/>
      </c>
      <c r="AY61" s="55"/>
      <c r="AZ61" s="56">
        <f t="shared" si="340"/>
      </c>
      <c r="BA61" s="55"/>
      <c r="BB61" s="56">
        <f t="shared" si="340"/>
      </c>
      <c r="BC61" s="55"/>
      <c r="BD61" s="56">
        <f aca="true" t="shared" si="341" ref="BD61:BR61">IF(BB61="","",IF(BB61+1&lt;=$C$1,BB61+1,""))</f>
      </c>
      <c r="BE61" s="55"/>
      <c r="BF61" s="56">
        <f t="shared" si="341"/>
      </c>
      <c r="BG61" s="55"/>
      <c r="BH61" s="56">
        <f t="shared" si="341"/>
      </c>
      <c r="BI61" s="55"/>
      <c r="BJ61" s="56">
        <f t="shared" si="341"/>
      </c>
      <c r="BK61" s="55"/>
      <c r="BL61" s="56">
        <f t="shared" si="341"/>
      </c>
      <c r="BM61" s="55"/>
      <c r="BN61" s="56">
        <f t="shared" si="341"/>
      </c>
      <c r="BO61" s="55"/>
      <c r="BP61" s="56">
        <f t="shared" si="341"/>
      </c>
      <c r="BQ61" s="55"/>
      <c r="BR61" s="56">
        <f t="shared" si="341"/>
      </c>
      <c r="BS61" s="55"/>
      <c r="BT61" s="56">
        <f aca="true" t="shared" si="342" ref="BT61:CH61">IF(BR61="","",IF(BR61+1&lt;=$C$1,BR61+1,""))</f>
      </c>
      <c r="BU61" s="55"/>
      <c r="BV61" s="56">
        <f t="shared" si="342"/>
      </c>
      <c r="BW61" s="55"/>
      <c r="BX61" s="56">
        <f t="shared" si="342"/>
      </c>
      <c r="BY61" s="55"/>
      <c r="BZ61" s="56">
        <f t="shared" si="342"/>
      </c>
      <c r="CA61" s="55"/>
      <c r="CB61" s="56">
        <f t="shared" si="342"/>
      </c>
      <c r="CC61" s="55"/>
      <c r="CD61" s="56">
        <f t="shared" si="342"/>
      </c>
      <c r="CE61" s="55"/>
      <c r="CF61" s="56">
        <f t="shared" si="342"/>
      </c>
      <c r="CG61" s="55"/>
      <c r="CH61" s="56">
        <f t="shared" si="342"/>
      </c>
      <c r="CI61" s="55"/>
      <c r="CJ61" s="56">
        <f aca="true" t="shared" si="343" ref="CJ61:CX61">IF(CH61="","",IF(CH61+1&lt;=$C$1,CH61+1,""))</f>
      </c>
      <c r="CK61" s="55"/>
      <c r="CL61" s="56">
        <f t="shared" si="343"/>
      </c>
      <c r="CM61" s="55"/>
      <c r="CN61" s="56">
        <f t="shared" si="343"/>
      </c>
      <c r="CO61" s="55"/>
      <c r="CP61" s="56">
        <f t="shared" si="343"/>
      </c>
      <c r="CQ61" s="55"/>
      <c r="CR61" s="56">
        <f t="shared" si="343"/>
      </c>
      <c r="CS61" s="55"/>
      <c r="CT61" s="56">
        <f t="shared" si="343"/>
      </c>
      <c r="CU61" s="55"/>
      <c r="CV61" s="56">
        <f t="shared" si="343"/>
      </c>
      <c r="CW61" s="55"/>
      <c r="CX61" s="56">
        <f t="shared" si="343"/>
      </c>
      <c r="CY61" s="55"/>
      <c r="CZ61" s="56">
        <f>IF(CX61="","",IF(CX61+1&lt;=$C$1,CX61+1,""))</f>
      </c>
      <c r="DA61" s="55"/>
      <c r="DB61" s="56">
        <f>IF(CZ61="","",IF(CZ61+1&lt;=$C$1,CZ61+1,""))</f>
      </c>
      <c r="DC61" s="53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3"/>
      <c r="DO61" s="53"/>
      <c r="DP61" s="53"/>
      <c r="DQ61" s="53"/>
      <c r="DR61" s="53"/>
      <c r="DS61" s="53"/>
      <c r="DT61" s="53"/>
      <c r="DU61" s="53"/>
      <c r="DV61" s="53"/>
      <c r="DW61" s="10"/>
    </row>
    <row r="62" spans="1:127" ht="15">
      <c r="A62" s="1"/>
      <c r="B62" s="44" t="s">
        <v>18</v>
      </c>
      <c r="C62" s="45"/>
      <c r="D62" s="45"/>
      <c r="E62" s="45"/>
      <c r="F62" s="45"/>
      <c r="G62" s="1"/>
      <c r="H62" s="23">
        <f t="shared" si="323"/>
        <v>8</v>
      </c>
      <c r="I62" s="56">
        <f>IF(H62="spodní",1,"")</f>
      </c>
      <c r="J62" s="55"/>
      <c r="K62" s="56">
        <f>IF(I62="","",IF(I62+1&lt;=$C$1,I62+1,""))</f>
      </c>
      <c r="L62" s="55"/>
      <c r="M62" s="56">
        <f t="shared" si="296"/>
      </c>
      <c r="N62" s="55"/>
      <c r="O62" s="56">
        <f t="shared" si="297"/>
      </c>
      <c r="P62" s="55"/>
      <c r="Q62" s="56">
        <f t="shared" si="298"/>
      </c>
      <c r="R62" s="55"/>
      <c r="S62" s="56">
        <f t="shared" si="299"/>
      </c>
      <c r="T62" s="55"/>
      <c r="U62" s="56">
        <f t="shared" si="300"/>
      </c>
      <c r="V62" s="55"/>
      <c r="W62" s="56">
        <f t="shared" si="301"/>
      </c>
      <c r="X62" s="55"/>
      <c r="Y62" s="56">
        <f t="shared" si="302"/>
      </c>
      <c r="Z62" s="55"/>
      <c r="AA62" s="56">
        <f t="shared" si="303"/>
      </c>
      <c r="AB62" s="55"/>
      <c r="AC62" s="56">
        <f t="shared" si="304"/>
      </c>
      <c r="AD62" s="55"/>
      <c r="AE62" s="56">
        <f t="shared" si="305"/>
      </c>
      <c r="AF62" s="55"/>
      <c r="AG62" s="56">
        <f t="shared" si="306"/>
      </c>
      <c r="AH62" s="55"/>
      <c r="AI62" s="56">
        <f t="shared" si="307"/>
      </c>
      <c r="AJ62" s="55"/>
      <c r="AK62" s="56">
        <f>IF(AI62="","",IF(AI62+1&lt;=$C$1,AI62+1,""))</f>
      </c>
      <c r="AL62" s="55"/>
      <c r="AM62" s="56">
        <f aca="true" t="shared" si="344" ref="AM62:BA62">IF(AK62="","",IF(AK62+1&lt;=$C$1,AK62+1,""))</f>
      </c>
      <c r="AN62" s="55"/>
      <c r="AO62" s="56">
        <f t="shared" si="344"/>
      </c>
      <c r="AP62" s="55"/>
      <c r="AQ62" s="56">
        <f t="shared" si="344"/>
      </c>
      <c r="AR62" s="55"/>
      <c r="AS62" s="56">
        <f t="shared" si="344"/>
      </c>
      <c r="AT62" s="55"/>
      <c r="AU62" s="56">
        <f t="shared" si="344"/>
      </c>
      <c r="AV62" s="55"/>
      <c r="AW62" s="56">
        <f t="shared" si="344"/>
      </c>
      <c r="AX62" s="55"/>
      <c r="AY62" s="56">
        <f t="shared" si="344"/>
      </c>
      <c r="AZ62" s="55"/>
      <c r="BA62" s="56">
        <f t="shared" si="344"/>
      </c>
      <c r="BB62" s="55"/>
      <c r="BC62" s="56">
        <f aca="true" t="shared" si="345" ref="BC62:BQ62">IF(BA62="","",IF(BA62+1&lt;=$C$1,BA62+1,""))</f>
      </c>
      <c r="BD62" s="55"/>
      <c r="BE62" s="56">
        <f t="shared" si="345"/>
      </c>
      <c r="BF62" s="55"/>
      <c r="BG62" s="56">
        <f t="shared" si="345"/>
      </c>
      <c r="BH62" s="55"/>
      <c r="BI62" s="56">
        <f t="shared" si="345"/>
      </c>
      <c r="BJ62" s="55"/>
      <c r="BK62" s="56">
        <f t="shared" si="345"/>
      </c>
      <c r="BL62" s="55"/>
      <c r="BM62" s="56">
        <f t="shared" si="345"/>
      </c>
      <c r="BN62" s="55"/>
      <c r="BO62" s="56">
        <f t="shared" si="345"/>
      </c>
      <c r="BP62" s="55"/>
      <c r="BQ62" s="56">
        <f t="shared" si="345"/>
      </c>
      <c r="BR62" s="55"/>
      <c r="BS62" s="56">
        <f aca="true" t="shared" si="346" ref="BS62:CG62">IF(BQ62="","",IF(BQ62+1&lt;=$C$1,BQ62+1,""))</f>
      </c>
      <c r="BT62" s="55"/>
      <c r="BU62" s="56">
        <f t="shared" si="346"/>
      </c>
      <c r="BV62" s="55"/>
      <c r="BW62" s="56">
        <f t="shared" si="346"/>
      </c>
      <c r="BX62" s="55"/>
      <c r="BY62" s="56">
        <f t="shared" si="346"/>
      </c>
      <c r="BZ62" s="55"/>
      <c r="CA62" s="56">
        <f t="shared" si="346"/>
      </c>
      <c r="CB62" s="55"/>
      <c r="CC62" s="56">
        <f t="shared" si="346"/>
      </c>
      <c r="CD62" s="55"/>
      <c r="CE62" s="56">
        <f t="shared" si="346"/>
      </c>
      <c r="CF62" s="55"/>
      <c r="CG62" s="56">
        <f t="shared" si="346"/>
      </c>
      <c r="CH62" s="55"/>
      <c r="CI62" s="56">
        <f aca="true" t="shared" si="347" ref="CI62:CW62">IF(CG62="","",IF(CG62+1&lt;=$C$1,CG62+1,""))</f>
      </c>
      <c r="CJ62" s="55"/>
      <c r="CK62" s="56">
        <f t="shared" si="347"/>
      </c>
      <c r="CL62" s="55"/>
      <c r="CM62" s="56">
        <f t="shared" si="347"/>
      </c>
      <c r="CN62" s="55"/>
      <c r="CO62" s="56">
        <f t="shared" si="347"/>
      </c>
      <c r="CP62" s="55"/>
      <c r="CQ62" s="56">
        <f t="shared" si="347"/>
      </c>
      <c r="CR62" s="55"/>
      <c r="CS62" s="56">
        <f t="shared" si="347"/>
      </c>
      <c r="CT62" s="55"/>
      <c r="CU62" s="56">
        <f t="shared" si="347"/>
      </c>
      <c r="CV62" s="55"/>
      <c r="CW62" s="56">
        <f t="shared" si="347"/>
      </c>
      <c r="CX62" s="55"/>
      <c r="CY62" s="56">
        <f>IF(CW62="","",IF(CW62+1&lt;=$C$1,CW62+1,""))</f>
      </c>
      <c r="CZ62" s="55"/>
      <c r="DA62" s="56">
        <f>IF(CY62="","",IF(CY62+1&lt;=$C$1,CY62+1,""))</f>
      </c>
      <c r="DB62" s="55"/>
      <c r="DC62" s="53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3"/>
      <c r="DO62" s="53"/>
      <c r="DP62" s="53"/>
      <c r="DQ62" s="53"/>
      <c r="DR62" s="53"/>
      <c r="DS62" s="53"/>
      <c r="DT62" s="53"/>
      <c r="DU62" s="53"/>
      <c r="DV62" s="53"/>
      <c r="DW62" s="10"/>
    </row>
    <row r="63" spans="1:127" ht="15">
      <c r="A63" s="1"/>
      <c r="B63" s="44" t="s">
        <v>19</v>
      </c>
      <c r="C63" s="45"/>
      <c r="D63" s="45"/>
      <c r="E63" s="45"/>
      <c r="F63" s="45"/>
      <c r="G63" s="1"/>
      <c r="H63" s="23">
        <f t="shared" si="323"/>
        <v>9</v>
      </c>
      <c r="I63" s="55"/>
      <c r="J63" s="56">
        <f>IF(H63="spodní",1,"")</f>
      </c>
      <c r="K63" s="55"/>
      <c r="L63" s="56">
        <f>IF(J63="","",IF(J63+1&lt;=$C$1,J63+1,""))</f>
      </c>
      <c r="M63" s="55"/>
      <c r="N63" s="56">
        <f t="shared" si="296"/>
      </c>
      <c r="O63" s="55"/>
      <c r="P63" s="56">
        <f t="shared" si="297"/>
      </c>
      <c r="Q63" s="55"/>
      <c r="R63" s="56">
        <f t="shared" si="298"/>
      </c>
      <c r="S63" s="55"/>
      <c r="T63" s="56">
        <f t="shared" si="299"/>
      </c>
      <c r="U63" s="55"/>
      <c r="V63" s="56">
        <f t="shared" si="300"/>
      </c>
      <c r="W63" s="55"/>
      <c r="X63" s="56">
        <f t="shared" si="301"/>
      </c>
      <c r="Y63" s="55"/>
      <c r="Z63" s="56">
        <f t="shared" si="302"/>
      </c>
      <c r="AA63" s="55"/>
      <c r="AB63" s="56">
        <f t="shared" si="303"/>
      </c>
      <c r="AC63" s="55"/>
      <c r="AD63" s="56">
        <f t="shared" si="304"/>
      </c>
      <c r="AE63" s="55"/>
      <c r="AF63" s="56">
        <f t="shared" si="305"/>
      </c>
      <c r="AG63" s="55"/>
      <c r="AH63" s="56">
        <f t="shared" si="306"/>
      </c>
      <c r="AI63" s="55"/>
      <c r="AJ63" s="56">
        <f t="shared" si="307"/>
      </c>
      <c r="AK63" s="55"/>
      <c r="AL63" s="56">
        <f>IF(AJ63="","",IF(AJ63+1&lt;=$C$1,AJ63+1,""))</f>
      </c>
      <c r="AM63" s="55"/>
      <c r="AN63" s="56">
        <f aca="true" t="shared" si="348" ref="AN63:BB63">IF(AL63="","",IF(AL63+1&lt;=$C$1,AL63+1,""))</f>
      </c>
      <c r="AO63" s="55"/>
      <c r="AP63" s="56">
        <f t="shared" si="348"/>
      </c>
      <c r="AQ63" s="55"/>
      <c r="AR63" s="56">
        <f t="shared" si="348"/>
      </c>
      <c r="AS63" s="55"/>
      <c r="AT63" s="56">
        <f t="shared" si="348"/>
      </c>
      <c r="AU63" s="55"/>
      <c r="AV63" s="56">
        <f t="shared" si="348"/>
      </c>
      <c r="AW63" s="55"/>
      <c r="AX63" s="56">
        <f t="shared" si="348"/>
      </c>
      <c r="AY63" s="55"/>
      <c r="AZ63" s="56">
        <f t="shared" si="348"/>
      </c>
      <c r="BA63" s="55"/>
      <c r="BB63" s="56">
        <f t="shared" si="348"/>
      </c>
      <c r="BC63" s="55"/>
      <c r="BD63" s="56">
        <f aca="true" t="shared" si="349" ref="BD63:BR63">IF(BB63="","",IF(BB63+1&lt;=$C$1,BB63+1,""))</f>
      </c>
      <c r="BE63" s="55"/>
      <c r="BF63" s="56">
        <f t="shared" si="349"/>
      </c>
      <c r="BG63" s="55"/>
      <c r="BH63" s="56">
        <f t="shared" si="349"/>
      </c>
      <c r="BI63" s="55"/>
      <c r="BJ63" s="56">
        <f t="shared" si="349"/>
      </c>
      <c r="BK63" s="55"/>
      <c r="BL63" s="56">
        <f t="shared" si="349"/>
      </c>
      <c r="BM63" s="55"/>
      <c r="BN63" s="56">
        <f t="shared" si="349"/>
      </c>
      <c r="BO63" s="55"/>
      <c r="BP63" s="56">
        <f t="shared" si="349"/>
      </c>
      <c r="BQ63" s="55"/>
      <c r="BR63" s="56">
        <f t="shared" si="349"/>
      </c>
      <c r="BS63" s="55"/>
      <c r="BT63" s="56">
        <f aca="true" t="shared" si="350" ref="BT63:CH63">IF(BR63="","",IF(BR63+1&lt;=$C$1,BR63+1,""))</f>
      </c>
      <c r="BU63" s="55"/>
      <c r="BV63" s="56">
        <f t="shared" si="350"/>
      </c>
      <c r="BW63" s="55"/>
      <c r="BX63" s="56">
        <f t="shared" si="350"/>
      </c>
      <c r="BY63" s="55"/>
      <c r="BZ63" s="56">
        <f t="shared" si="350"/>
      </c>
      <c r="CA63" s="55"/>
      <c r="CB63" s="56">
        <f t="shared" si="350"/>
      </c>
      <c r="CC63" s="55"/>
      <c r="CD63" s="56">
        <f t="shared" si="350"/>
      </c>
      <c r="CE63" s="55"/>
      <c r="CF63" s="56">
        <f t="shared" si="350"/>
      </c>
      <c r="CG63" s="55"/>
      <c r="CH63" s="56">
        <f t="shared" si="350"/>
      </c>
      <c r="CI63" s="55"/>
      <c r="CJ63" s="56">
        <f aca="true" t="shared" si="351" ref="CJ63:CX63">IF(CH63="","",IF(CH63+1&lt;=$C$1,CH63+1,""))</f>
      </c>
      <c r="CK63" s="55"/>
      <c r="CL63" s="56">
        <f t="shared" si="351"/>
      </c>
      <c r="CM63" s="55"/>
      <c r="CN63" s="56">
        <f t="shared" si="351"/>
      </c>
      <c r="CO63" s="55"/>
      <c r="CP63" s="56">
        <f t="shared" si="351"/>
      </c>
      <c r="CQ63" s="55"/>
      <c r="CR63" s="56">
        <f t="shared" si="351"/>
      </c>
      <c r="CS63" s="55"/>
      <c r="CT63" s="56">
        <f t="shared" si="351"/>
      </c>
      <c r="CU63" s="55"/>
      <c r="CV63" s="56">
        <f t="shared" si="351"/>
      </c>
      <c r="CW63" s="55"/>
      <c r="CX63" s="56">
        <f t="shared" si="351"/>
      </c>
      <c r="CY63" s="55"/>
      <c r="CZ63" s="56">
        <f>IF(CX63="","",IF(CX63+1&lt;=$C$1,CX63+1,""))</f>
      </c>
      <c r="DA63" s="55"/>
      <c r="DB63" s="56">
        <f>IF(CZ63="","",IF(CZ63+1&lt;=$C$1,CZ63+1,""))</f>
      </c>
      <c r="DC63" s="53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3"/>
      <c r="DO63" s="53"/>
      <c r="DP63" s="53"/>
      <c r="DQ63" s="53"/>
      <c r="DR63" s="53"/>
      <c r="DS63" s="53"/>
      <c r="DT63" s="53"/>
      <c r="DU63" s="53"/>
      <c r="DV63" s="53"/>
      <c r="DW63" s="10"/>
    </row>
    <row r="64" spans="1:127" ht="15">
      <c r="A64" s="1"/>
      <c r="B64" s="44" t="s">
        <v>20</v>
      </c>
      <c r="C64" s="45"/>
      <c r="D64" s="45"/>
      <c r="E64" s="45"/>
      <c r="F64" s="45"/>
      <c r="G64" s="1"/>
      <c r="H64" s="23">
        <f t="shared" si="323"/>
        <v>10</v>
      </c>
      <c r="I64" s="56">
        <f>IF(H64="spodní",1,"")</f>
      </c>
      <c r="J64" s="55"/>
      <c r="K64" s="56">
        <f>IF(I64="","",IF(I64+1&lt;=$C$1,I64+1,""))</f>
      </c>
      <c r="L64" s="55"/>
      <c r="M64" s="56">
        <f t="shared" si="296"/>
      </c>
      <c r="N64" s="55"/>
      <c r="O64" s="56">
        <f t="shared" si="297"/>
      </c>
      <c r="P64" s="55"/>
      <c r="Q64" s="56">
        <f t="shared" si="298"/>
      </c>
      <c r="R64" s="55"/>
      <c r="S64" s="56">
        <f t="shared" si="299"/>
      </c>
      <c r="T64" s="55"/>
      <c r="U64" s="56">
        <f t="shared" si="300"/>
      </c>
      <c r="V64" s="55"/>
      <c r="W64" s="56">
        <f t="shared" si="301"/>
      </c>
      <c r="X64" s="55"/>
      <c r="Y64" s="56">
        <f t="shared" si="302"/>
      </c>
      <c r="Z64" s="55"/>
      <c r="AA64" s="56">
        <f t="shared" si="303"/>
      </c>
      <c r="AB64" s="55"/>
      <c r="AC64" s="56">
        <f t="shared" si="304"/>
      </c>
      <c r="AD64" s="55"/>
      <c r="AE64" s="56">
        <f t="shared" si="305"/>
      </c>
      <c r="AF64" s="55"/>
      <c r="AG64" s="56">
        <f t="shared" si="306"/>
      </c>
      <c r="AH64" s="55"/>
      <c r="AI64" s="56">
        <f t="shared" si="307"/>
      </c>
      <c r="AJ64" s="55"/>
      <c r="AK64" s="56">
        <f>IF(AI64="","",IF(AI64+1&lt;=$C$1,AI64+1,""))</f>
      </c>
      <c r="AL64" s="55"/>
      <c r="AM64" s="56">
        <f aca="true" t="shared" si="352" ref="AM64:BA64">IF(AK64="","",IF(AK64+1&lt;=$C$1,AK64+1,""))</f>
      </c>
      <c r="AN64" s="55"/>
      <c r="AO64" s="56">
        <f t="shared" si="352"/>
      </c>
      <c r="AP64" s="55"/>
      <c r="AQ64" s="56">
        <f t="shared" si="352"/>
      </c>
      <c r="AR64" s="55"/>
      <c r="AS64" s="56">
        <f t="shared" si="352"/>
      </c>
      <c r="AT64" s="55"/>
      <c r="AU64" s="56">
        <f t="shared" si="352"/>
      </c>
      <c r="AV64" s="55"/>
      <c r="AW64" s="56">
        <f t="shared" si="352"/>
      </c>
      <c r="AX64" s="55"/>
      <c r="AY64" s="56">
        <f t="shared" si="352"/>
      </c>
      <c r="AZ64" s="55"/>
      <c r="BA64" s="56">
        <f t="shared" si="352"/>
      </c>
      <c r="BB64" s="55"/>
      <c r="BC64" s="56">
        <f aca="true" t="shared" si="353" ref="BC64:BQ64">IF(BA64="","",IF(BA64+1&lt;=$C$1,BA64+1,""))</f>
      </c>
      <c r="BD64" s="55"/>
      <c r="BE64" s="56">
        <f t="shared" si="353"/>
      </c>
      <c r="BF64" s="55"/>
      <c r="BG64" s="56">
        <f t="shared" si="353"/>
      </c>
      <c r="BH64" s="55"/>
      <c r="BI64" s="56">
        <f t="shared" si="353"/>
      </c>
      <c r="BJ64" s="55"/>
      <c r="BK64" s="56">
        <f t="shared" si="353"/>
      </c>
      <c r="BL64" s="55"/>
      <c r="BM64" s="56">
        <f t="shared" si="353"/>
      </c>
      <c r="BN64" s="55"/>
      <c r="BO64" s="56">
        <f t="shared" si="353"/>
      </c>
      <c r="BP64" s="55"/>
      <c r="BQ64" s="56">
        <f t="shared" si="353"/>
      </c>
      <c r="BR64" s="55"/>
      <c r="BS64" s="56">
        <f aca="true" t="shared" si="354" ref="BS64:CG64">IF(BQ64="","",IF(BQ64+1&lt;=$C$1,BQ64+1,""))</f>
      </c>
      <c r="BT64" s="55"/>
      <c r="BU64" s="56">
        <f t="shared" si="354"/>
      </c>
      <c r="BV64" s="55"/>
      <c r="BW64" s="56">
        <f t="shared" si="354"/>
      </c>
      <c r="BX64" s="55"/>
      <c r="BY64" s="56">
        <f t="shared" si="354"/>
      </c>
      <c r="BZ64" s="55"/>
      <c r="CA64" s="56">
        <f t="shared" si="354"/>
      </c>
      <c r="CB64" s="55"/>
      <c r="CC64" s="56">
        <f t="shared" si="354"/>
      </c>
      <c r="CD64" s="55"/>
      <c r="CE64" s="56">
        <f t="shared" si="354"/>
      </c>
      <c r="CF64" s="55"/>
      <c r="CG64" s="56">
        <f t="shared" si="354"/>
      </c>
      <c r="CH64" s="55"/>
      <c r="CI64" s="56">
        <f aca="true" t="shared" si="355" ref="CI64:CW64">IF(CG64="","",IF(CG64+1&lt;=$C$1,CG64+1,""))</f>
      </c>
      <c r="CJ64" s="55"/>
      <c r="CK64" s="56">
        <f t="shared" si="355"/>
      </c>
      <c r="CL64" s="55"/>
      <c r="CM64" s="56">
        <f t="shared" si="355"/>
      </c>
      <c r="CN64" s="55"/>
      <c r="CO64" s="56">
        <f t="shared" si="355"/>
      </c>
      <c r="CP64" s="55"/>
      <c r="CQ64" s="56">
        <f t="shared" si="355"/>
      </c>
      <c r="CR64" s="55"/>
      <c r="CS64" s="56">
        <f t="shared" si="355"/>
      </c>
      <c r="CT64" s="55"/>
      <c r="CU64" s="56">
        <f t="shared" si="355"/>
      </c>
      <c r="CV64" s="55"/>
      <c r="CW64" s="56">
        <f t="shared" si="355"/>
      </c>
      <c r="CX64" s="55"/>
      <c r="CY64" s="56">
        <f>IF(CW64="","",IF(CW64+1&lt;=$C$1,CW64+1,""))</f>
      </c>
      <c r="CZ64" s="55"/>
      <c r="DA64" s="56">
        <f>IF(CY64="","",IF(CY64+1&lt;=$C$1,CY64+1,""))</f>
      </c>
      <c r="DB64" s="55"/>
      <c r="DC64" s="53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3"/>
      <c r="DO64" s="53"/>
      <c r="DP64" s="53"/>
      <c r="DQ64" s="53"/>
      <c r="DR64" s="53"/>
      <c r="DS64" s="53"/>
      <c r="DT64" s="53"/>
      <c r="DU64" s="53"/>
      <c r="DV64" s="53"/>
      <c r="DW64" s="10"/>
    </row>
    <row r="65" spans="1:127" ht="15">
      <c r="A65" s="1"/>
      <c r="B65" s="1"/>
      <c r="C65" s="1"/>
      <c r="D65" s="1"/>
      <c r="E65" s="1"/>
      <c r="F65" s="1"/>
      <c r="G65" s="1"/>
      <c r="H65" s="23">
        <f t="shared" si="323"/>
        <v>11</v>
      </c>
      <c r="I65" s="55"/>
      <c r="J65" s="56">
        <f>IF(H65="spodní",1,"")</f>
      </c>
      <c r="K65" s="55"/>
      <c r="L65" s="56">
        <f>IF(J65="","",IF(J65+1&lt;=$C$1,J65+1,""))</f>
      </c>
      <c r="M65" s="55"/>
      <c r="N65" s="56">
        <f t="shared" si="296"/>
      </c>
      <c r="O65" s="55"/>
      <c r="P65" s="56">
        <f t="shared" si="297"/>
      </c>
      <c r="Q65" s="55"/>
      <c r="R65" s="56">
        <f t="shared" si="298"/>
      </c>
      <c r="S65" s="55"/>
      <c r="T65" s="56">
        <f t="shared" si="299"/>
      </c>
      <c r="U65" s="55"/>
      <c r="V65" s="56">
        <f t="shared" si="300"/>
      </c>
      <c r="W65" s="55"/>
      <c r="X65" s="56">
        <f t="shared" si="301"/>
      </c>
      <c r="Y65" s="55"/>
      <c r="Z65" s="56">
        <f t="shared" si="302"/>
      </c>
      <c r="AA65" s="55"/>
      <c r="AB65" s="56">
        <f t="shared" si="303"/>
      </c>
      <c r="AC65" s="55"/>
      <c r="AD65" s="56">
        <f t="shared" si="304"/>
      </c>
      <c r="AE65" s="55"/>
      <c r="AF65" s="56">
        <f t="shared" si="305"/>
      </c>
      <c r="AG65" s="55"/>
      <c r="AH65" s="56">
        <f t="shared" si="306"/>
      </c>
      <c r="AI65" s="55"/>
      <c r="AJ65" s="56">
        <f t="shared" si="307"/>
      </c>
      <c r="AK65" s="55"/>
      <c r="AL65" s="56">
        <f>IF(AJ65="","",IF(AJ65+1&lt;=$C$1,AJ65+1,""))</f>
      </c>
      <c r="AM65" s="55"/>
      <c r="AN65" s="56">
        <f aca="true" t="shared" si="356" ref="AN65:BB65">IF(AL65="","",IF(AL65+1&lt;=$C$1,AL65+1,""))</f>
      </c>
      <c r="AO65" s="55"/>
      <c r="AP65" s="56">
        <f t="shared" si="356"/>
      </c>
      <c r="AQ65" s="55"/>
      <c r="AR65" s="56">
        <f t="shared" si="356"/>
      </c>
      <c r="AS65" s="55"/>
      <c r="AT65" s="56">
        <f t="shared" si="356"/>
      </c>
      <c r="AU65" s="55"/>
      <c r="AV65" s="56">
        <f t="shared" si="356"/>
      </c>
      <c r="AW65" s="55"/>
      <c r="AX65" s="56">
        <f t="shared" si="356"/>
      </c>
      <c r="AY65" s="55"/>
      <c r="AZ65" s="56">
        <f t="shared" si="356"/>
      </c>
      <c r="BA65" s="55"/>
      <c r="BB65" s="56">
        <f t="shared" si="356"/>
      </c>
      <c r="BC65" s="55"/>
      <c r="BD65" s="56">
        <f aca="true" t="shared" si="357" ref="BD65:BR65">IF(BB65="","",IF(BB65+1&lt;=$C$1,BB65+1,""))</f>
      </c>
      <c r="BE65" s="55"/>
      <c r="BF65" s="56">
        <f t="shared" si="357"/>
      </c>
      <c r="BG65" s="55"/>
      <c r="BH65" s="56">
        <f t="shared" si="357"/>
      </c>
      <c r="BI65" s="55"/>
      <c r="BJ65" s="56">
        <f t="shared" si="357"/>
      </c>
      <c r="BK65" s="55"/>
      <c r="BL65" s="56">
        <f t="shared" si="357"/>
      </c>
      <c r="BM65" s="55"/>
      <c r="BN65" s="56">
        <f t="shared" si="357"/>
      </c>
      <c r="BO65" s="55"/>
      <c r="BP65" s="56">
        <f t="shared" si="357"/>
      </c>
      <c r="BQ65" s="55"/>
      <c r="BR65" s="56">
        <f t="shared" si="357"/>
      </c>
      <c r="BS65" s="55"/>
      <c r="BT65" s="56">
        <f aca="true" t="shared" si="358" ref="BT65:CH65">IF(BR65="","",IF(BR65+1&lt;=$C$1,BR65+1,""))</f>
      </c>
      <c r="BU65" s="55"/>
      <c r="BV65" s="56">
        <f t="shared" si="358"/>
      </c>
      <c r="BW65" s="55"/>
      <c r="BX65" s="56">
        <f t="shared" si="358"/>
      </c>
      <c r="BY65" s="55"/>
      <c r="BZ65" s="56">
        <f t="shared" si="358"/>
      </c>
      <c r="CA65" s="55"/>
      <c r="CB65" s="56">
        <f t="shared" si="358"/>
      </c>
      <c r="CC65" s="55"/>
      <c r="CD65" s="56">
        <f t="shared" si="358"/>
      </c>
      <c r="CE65" s="55"/>
      <c r="CF65" s="56">
        <f t="shared" si="358"/>
      </c>
      <c r="CG65" s="55"/>
      <c r="CH65" s="56">
        <f t="shared" si="358"/>
      </c>
      <c r="CI65" s="55"/>
      <c r="CJ65" s="56">
        <f aca="true" t="shared" si="359" ref="CJ65:CX65">IF(CH65="","",IF(CH65+1&lt;=$C$1,CH65+1,""))</f>
      </c>
      <c r="CK65" s="55"/>
      <c r="CL65" s="56">
        <f t="shared" si="359"/>
      </c>
      <c r="CM65" s="55"/>
      <c r="CN65" s="56">
        <f t="shared" si="359"/>
      </c>
      <c r="CO65" s="55"/>
      <c r="CP65" s="56">
        <f t="shared" si="359"/>
      </c>
      <c r="CQ65" s="55"/>
      <c r="CR65" s="56">
        <f t="shared" si="359"/>
      </c>
      <c r="CS65" s="55"/>
      <c r="CT65" s="56">
        <f t="shared" si="359"/>
      </c>
      <c r="CU65" s="55"/>
      <c r="CV65" s="56">
        <f t="shared" si="359"/>
      </c>
      <c r="CW65" s="55"/>
      <c r="CX65" s="56">
        <f t="shared" si="359"/>
      </c>
      <c r="CY65" s="55"/>
      <c r="CZ65" s="56">
        <f>IF(CX65="","",IF(CX65+1&lt;=$C$1,CX65+1,""))</f>
      </c>
      <c r="DA65" s="55"/>
      <c r="DB65" s="56">
        <f>IF(CZ65="","",IF(CZ65+1&lt;=$C$1,CZ65+1,""))</f>
      </c>
      <c r="DC65" s="53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3"/>
      <c r="DO65" s="53"/>
      <c r="DP65" s="53"/>
      <c r="DQ65" s="53"/>
      <c r="DR65" s="53"/>
      <c r="DS65" s="53"/>
      <c r="DT65" s="53"/>
      <c r="DU65" s="53"/>
      <c r="DV65" s="53"/>
      <c r="DW65" s="10"/>
    </row>
    <row r="66" spans="1:127" ht="15">
      <c r="A66" s="1"/>
      <c r="B66" s="67" t="s">
        <v>21</v>
      </c>
      <c r="C66" s="57"/>
      <c r="D66" s="57"/>
      <c r="E66" s="57"/>
      <c r="F66" s="57"/>
      <c r="G66" s="58"/>
      <c r="H66" s="23">
        <f t="shared" si="323"/>
        <v>12</v>
      </c>
      <c r="I66" s="56">
        <f>IF(H66="spodní",1,"")</f>
      </c>
      <c r="J66" s="55"/>
      <c r="K66" s="56">
        <f>IF(I66="","",IF(I66+1&lt;=$C$1,I66+1,""))</f>
      </c>
      <c r="L66" s="55"/>
      <c r="M66" s="56">
        <f t="shared" si="296"/>
      </c>
      <c r="N66" s="55"/>
      <c r="O66" s="56">
        <f t="shared" si="297"/>
      </c>
      <c r="P66" s="55"/>
      <c r="Q66" s="56">
        <f t="shared" si="298"/>
      </c>
      <c r="R66" s="55"/>
      <c r="S66" s="56">
        <f t="shared" si="299"/>
      </c>
      <c r="T66" s="55"/>
      <c r="U66" s="56">
        <f t="shared" si="300"/>
      </c>
      <c r="V66" s="55"/>
      <c r="W66" s="56">
        <f t="shared" si="301"/>
      </c>
      <c r="X66" s="55"/>
      <c r="Y66" s="56">
        <f t="shared" si="302"/>
      </c>
      <c r="Z66" s="55"/>
      <c r="AA66" s="56">
        <f t="shared" si="303"/>
      </c>
      <c r="AB66" s="55"/>
      <c r="AC66" s="56">
        <f t="shared" si="304"/>
      </c>
      <c r="AD66" s="55"/>
      <c r="AE66" s="56">
        <f t="shared" si="305"/>
      </c>
      <c r="AF66" s="55"/>
      <c r="AG66" s="56">
        <f t="shared" si="306"/>
      </c>
      <c r="AH66" s="55"/>
      <c r="AI66" s="56">
        <f t="shared" si="307"/>
      </c>
      <c r="AJ66" s="55"/>
      <c r="AK66" s="56">
        <f>IF(AI66="","",IF(AI66+1&lt;=$C$1,AI66+1,""))</f>
      </c>
      <c r="AL66" s="55"/>
      <c r="AM66" s="56">
        <f aca="true" t="shared" si="360" ref="AM66:BA66">IF(AK66="","",IF(AK66+1&lt;=$C$1,AK66+1,""))</f>
      </c>
      <c r="AN66" s="55"/>
      <c r="AO66" s="56">
        <f t="shared" si="360"/>
      </c>
      <c r="AP66" s="55"/>
      <c r="AQ66" s="56">
        <f t="shared" si="360"/>
      </c>
      <c r="AR66" s="55"/>
      <c r="AS66" s="56">
        <f t="shared" si="360"/>
      </c>
      <c r="AT66" s="55"/>
      <c r="AU66" s="56">
        <f t="shared" si="360"/>
      </c>
      <c r="AV66" s="55"/>
      <c r="AW66" s="56">
        <f t="shared" si="360"/>
      </c>
      <c r="AX66" s="55"/>
      <c r="AY66" s="56">
        <f t="shared" si="360"/>
      </c>
      <c r="AZ66" s="55"/>
      <c r="BA66" s="56">
        <f t="shared" si="360"/>
      </c>
      <c r="BB66" s="55"/>
      <c r="BC66" s="56">
        <f aca="true" t="shared" si="361" ref="BC66:BQ66">IF(BA66="","",IF(BA66+1&lt;=$C$1,BA66+1,""))</f>
      </c>
      <c r="BD66" s="55"/>
      <c r="BE66" s="56">
        <f t="shared" si="361"/>
      </c>
      <c r="BF66" s="55"/>
      <c r="BG66" s="56">
        <f t="shared" si="361"/>
      </c>
      <c r="BH66" s="55"/>
      <c r="BI66" s="56">
        <f t="shared" si="361"/>
      </c>
      <c r="BJ66" s="55"/>
      <c r="BK66" s="56">
        <f t="shared" si="361"/>
      </c>
      <c r="BL66" s="55"/>
      <c r="BM66" s="56">
        <f t="shared" si="361"/>
      </c>
      <c r="BN66" s="55"/>
      <c r="BO66" s="56">
        <f t="shared" si="361"/>
      </c>
      <c r="BP66" s="55"/>
      <c r="BQ66" s="56">
        <f t="shared" si="361"/>
      </c>
      <c r="BR66" s="55"/>
      <c r="BS66" s="56">
        <f aca="true" t="shared" si="362" ref="BS66:CG66">IF(BQ66="","",IF(BQ66+1&lt;=$C$1,BQ66+1,""))</f>
      </c>
      <c r="BT66" s="55"/>
      <c r="BU66" s="56">
        <f t="shared" si="362"/>
      </c>
      <c r="BV66" s="55"/>
      <c r="BW66" s="56">
        <f t="shared" si="362"/>
      </c>
      <c r="BX66" s="55"/>
      <c r="BY66" s="56">
        <f t="shared" si="362"/>
      </c>
      <c r="BZ66" s="55"/>
      <c r="CA66" s="56">
        <f t="shared" si="362"/>
      </c>
      <c r="CB66" s="55"/>
      <c r="CC66" s="56">
        <f t="shared" si="362"/>
      </c>
      <c r="CD66" s="55"/>
      <c r="CE66" s="56">
        <f t="shared" si="362"/>
      </c>
      <c r="CF66" s="55"/>
      <c r="CG66" s="56">
        <f t="shared" si="362"/>
      </c>
      <c r="CH66" s="55"/>
      <c r="CI66" s="56">
        <f aca="true" t="shared" si="363" ref="CI66:CW66">IF(CG66="","",IF(CG66+1&lt;=$C$1,CG66+1,""))</f>
      </c>
      <c r="CJ66" s="55"/>
      <c r="CK66" s="56">
        <f t="shared" si="363"/>
      </c>
      <c r="CL66" s="55"/>
      <c r="CM66" s="56">
        <f t="shared" si="363"/>
      </c>
      <c r="CN66" s="55"/>
      <c r="CO66" s="56">
        <f t="shared" si="363"/>
      </c>
      <c r="CP66" s="55"/>
      <c r="CQ66" s="56">
        <f t="shared" si="363"/>
      </c>
      <c r="CR66" s="55"/>
      <c r="CS66" s="56">
        <f t="shared" si="363"/>
      </c>
      <c r="CT66" s="55"/>
      <c r="CU66" s="56">
        <f t="shared" si="363"/>
      </c>
      <c r="CV66" s="55"/>
      <c r="CW66" s="56">
        <f t="shared" si="363"/>
      </c>
      <c r="CX66" s="55"/>
      <c r="CY66" s="56">
        <f>IF(CW66="","",IF(CW66+1&lt;=$C$1,CW66+1,""))</f>
      </c>
      <c r="CZ66" s="55"/>
      <c r="DA66" s="56">
        <f>IF(CY66="","",IF(CY66+1&lt;=$C$1,CY66+1,""))</f>
      </c>
      <c r="DB66" s="55"/>
      <c r="DC66" s="53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3"/>
      <c r="DO66" s="53"/>
      <c r="DP66" s="53"/>
      <c r="DQ66" s="53"/>
      <c r="DR66" s="53"/>
      <c r="DS66" s="53"/>
      <c r="DT66" s="53"/>
      <c r="DU66" s="53"/>
      <c r="DV66" s="53"/>
      <c r="DW66" s="10"/>
    </row>
    <row r="67" spans="1:127" ht="15">
      <c r="A67" s="1"/>
      <c r="B67" s="67" t="s">
        <v>22</v>
      </c>
      <c r="C67" s="45"/>
      <c r="D67" s="45"/>
      <c r="E67" s="45"/>
      <c r="F67" s="45"/>
      <c r="G67" s="1"/>
      <c r="H67" s="23">
        <f t="shared" si="323"/>
        <v>13</v>
      </c>
      <c r="I67" s="55"/>
      <c r="J67" s="56">
        <f>IF(H67="spodní",1,"")</f>
      </c>
      <c r="K67" s="55"/>
      <c r="L67" s="56">
        <f>IF(J67="","",IF(J67+1&lt;=$C$1,J67+1,""))</f>
      </c>
      <c r="M67" s="55"/>
      <c r="N67" s="56">
        <f t="shared" si="296"/>
      </c>
      <c r="O67" s="55"/>
      <c r="P67" s="56">
        <f t="shared" si="297"/>
      </c>
      <c r="Q67" s="55"/>
      <c r="R67" s="56">
        <f t="shared" si="298"/>
      </c>
      <c r="S67" s="55"/>
      <c r="T67" s="56">
        <f t="shared" si="299"/>
      </c>
      <c r="U67" s="55"/>
      <c r="V67" s="56">
        <f t="shared" si="300"/>
      </c>
      <c r="W67" s="55"/>
      <c r="X67" s="56">
        <f t="shared" si="301"/>
      </c>
      <c r="Y67" s="55"/>
      <c r="Z67" s="56">
        <f t="shared" si="302"/>
      </c>
      <c r="AA67" s="55"/>
      <c r="AB67" s="56">
        <f t="shared" si="303"/>
      </c>
      <c r="AC67" s="55"/>
      <c r="AD67" s="56">
        <f t="shared" si="304"/>
      </c>
      <c r="AE67" s="55"/>
      <c r="AF67" s="56">
        <f t="shared" si="305"/>
      </c>
      <c r="AG67" s="55"/>
      <c r="AH67" s="56">
        <f t="shared" si="306"/>
      </c>
      <c r="AI67" s="55"/>
      <c r="AJ67" s="56">
        <f t="shared" si="307"/>
      </c>
      <c r="AK67" s="55"/>
      <c r="AL67" s="56">
        <f>IF(AJ67="","",IF(AJ67+1&lt;=$C$1,AJ67+1,""))</f>
      </c>
      <c r="AM67" s="55"/>
      <c r="AN67" s="56">
        <f aca="true" t="shared" si="364" ref="AN67:BB67">IF(AL67="","",IF(AL67+1&lt;=$C$1,AL67+1,""))</f>
      </c>
      <c r="AO67" s="55"/>
      <c r="AP67" s="56">
        <f t="shared" si="364"/>
      </c>
      <c r="AQ67" s="55"/>
      <c r="AR67" s="56">
        <f t="shared" si="364"/>
      </c>
      <c r="AS67" s="55"/>
      <c r="AT67" s="56">
        <f t="shared" si="364"/>
      </c>
      <c r="AU67" s="55"/>
      <c r="AV67" s="56">
        <f t="shared" si="364"/>
      </c>
      <c r="AW67" s="55"/>
      <c r="AX67" s="56">
        <f t="shared" si="364"/>
      </c>
      <c r="AY67" s="55"/>
      <c r="AZ67" s="56">
        <f t="shared" si="364"/>
      </c>
      <c r="BA67" s="55"/>
      <c r="BB67" s="56">
        <f t="shared" si="364"/>
      </c>
      <c r="BC67" s="55"/>
      <c r="BD67" s="56">
        <f aca="true" t="shared" si="365" ref="BD67:BR67">IF(BB67="","",IF(BB67+1&lt;=$C$1,BB67+1,""))</f>
      </c>
      <c r="BE67" s="55"/>
      <c r="BF67" s="56">
        <f t="shared" si="365"/>
      </c>
      <c r="BG67" s="55"/>
      <c r="BH67" s="56">
        <f t="shared" si="365"/>
      </c>
      <c r="BI67" s="55"/>
      <c r="BJ67" s="56">
        <f t="shared" si="365"/>
      </c>
      <c r="BK67" s="55"/>
      <c r="BL67" s="56">
        <f t="shared" si="365"/>
      </c>
      <c r="BM67" s="55"/>
      <c r="BN67" s="56">
        <f t="shared" si="365"/>
      </c>
      <c r="BO67" s="55"/>
      <c r="BP67" s="56">
        <f t="shared" si="365"/>
      </c>
      <c r="BQ67" s="55"/>
      <c r="BR67" s="56">
        <f t="shared" si="365"/>
      </c>
      <c r="BS67" s="55"/>
      <c r="BT67" s="56">
        <f aca="true" t="shared" si="366" ref="BT67:CH67">IF(BR67="","",IF(BR67+1&lt;=$C$1,BR67+1,""))</f>
      </c>
      <c r="BU67" s="55"/>
      <c r="BV67" s="56">
        <f t="shared" si="366"/>
      </c>
      <c r="BW67" s="55"/>
      <c r="BX67" s="56">
        <f t="shared" si="366"/>
      </c>
      <c r="BY67" s="55"/>
      <c r="BZ67" s="56">
        <f t="shared" si="366"/>
      </c>
      <c r="CA67" s="55"/>
      <c r="CB67" s="56">
        <f t="shared" si="366"/>
      </c>
      <c r="CC67" s="55"/>
      <c r="CD67" s="56">
        <f t="shared" si="366"/>
      </c>
      <c r="CE67" s="55"/>
      <c r="CF67" s="56">
        <f t="shared" si="366"/>
      </c>
      <c r="CG67" s="55"/>
      <c r="CH67" s="56">
        <f t="shared" si="366"/>
      </c>
      <c r="CI67" s="55"/>
      <c r="CJ67" s="56">
        <f aca="true" t="shared" si="367" ref="CJ67:CX67">IF(CH67="","",IF(CH67+1&lt;=$C$1,CH67+1,""))</f>
      </c>
      <c r="CK67" s="55"/>
      <c r="CL67" s="56">
        <f t="shared" si="367"/>
      </c>
      <c r="CM67" s="55"/>
      <c r="CN67" s="56">
        <f t="shared" si="367"/>
      </c>
      <c r="CO67" s="55"/>
      <c r="CP67" s="56">
        <f t="shared" si="367"/>
      </c>
      <c r="CQ67" s="55"/>
      <c r="CR67" s="56">
        <f t="shared" si="367"/>
      </c>
      <c r="CS67" s="55"/>
      <c r="CT67" s="56">
        <f t="shared" si="367"/>
      </c>
      <c r="CU67" s="55"/>
      <c r="CV67" s="56">
        <f t="shared" si="367"/>
      </c>
      <c r="CW67" s="55"/>
      <c r="CX67" s="56">
        <f t="shared" si="367"/>
      </c>
      <c r="CY67" s="55"/>
      <c r="CZ67" s="56">
        <f>IF(CX67="","",IF(CX67+1&lt;=$C$1,CX67+1,""))</f>
      </c>
      <c r="DA67" s="55"/>
      <c r="DB67" s="56">
        <f>IF(CZ67="","",IF(CZ67+1&lt;=$C$1,CZ67+1,""))</f>
      </c>
      <c r="DC67" s="53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3"/>
      <c r="DO67" s="53"/>
      <c r="DP67" s="53"/>
      <c r="DQ67" s="53"/>
      <c r="DR67" s="53"/>
      <c r="DS67" s="53"/>
      <c r="DT67" s="53"/>
      <c r="DU67" s="53"/>
      <c r="DV67" s="53"/>
      <c r="DW67" s="10"/>
    </row>
    <row r="68" spans="1:127" ht="15">
      <c r="A68" s="1"/>
      <c r="B68" s="1"/>
      <c r="C68" s="1"/>
      <c r="D68" s="1"/>
      <c r="E68" s="1"/>
      <c r="F68" s="1"/>
      <c r="G68" s="1"/>
      <c r="H68" s="23">
        <f t="shared" si="323"/>
        <v>14</v>
      </c>
      <c r="I68" s="56">
        <f>IF(H68="spodní",1,"")</f>
      </c>
      <c r="J68" s="55"/>
      <c r="K68" s="56">
        <f>IF(I68="","",IF(I68+1&lt;=$C$1,I68+1,""))</f>
      </c>
      <c r="L68" s="55"/>
      <c r="M68" s="56">
        <f t="shared" si="296"/>
      </c>
      <c r="N68" s="55"/>
      <c r="O68" s="56">
        <f t="shared" si="297"/>
      </c>
      <c r="P68" s="55"/>
      <c r="Q68" s="56">
        <f t="shared" si="298"/>
      </c>
      <c r="R68" s="55"/>
      <c r="S68" s="56">
        <f t="shared" si="299"/>
      </c>
      <c r="T68" s="55"/>
      <c r="U68" s="56">
        <f t="shared" si="300"/>
      </c>
      <c r="V68" s="55"/>
      <c r="W68" s="56">
        <f t="shared" si="301"/>
      </c>
      <c r="X68" s="55"/>
      <c r="Y68" s="56">
        <f t="shared" si="302"/>
      </c>
      <c r="Z68" s="55"/>
      <c r="AA68" s="56">
        <f t="shared" si="303"/>
      </c>
      <c r="AB68" s="55"/>
      <c r="AC68" s="56">
        <f t="shared" si="304"/>
      </c>
      <c r="AD68" s="55"/>
      <c r="AE68" s="56">
        <f t="shared" si="305"/>
      </c>
      <c r="AF68" s="55"/>
      <c r="AG68" s="56">
        <f t="shared" si="306"/>
      </c>
      <c r="AH68" s="55"/>
      <c r="AI68" s="56">
        <f t="shared" si="307"/>
      </c>
      <c r="AJ68" s="55"/>
      <c r="AK68" s="56">
        <f>IF(AI68="","",IF(AI68+1&lt;=$C$1,AI68+1,""))</f>
      </c>
      <c r="AL68" s="55"/>
      <c r="AM68" s="56">
        <f aca="true" t="shared" si="368" ref="AM68:BA68">IF(AK68="","",IF(AK68+1&lt;=$C$1,AK68+1,""))</f>
      </c>
      <c r="AN68" s="55"/>
      <c r="AO68" s="56">
        <f t="shared" si="368"/>
      </c>
      <c r="AP68" s="55"/>
      <c r="AQ68" s="56">
        <f t="shared" si="368"/>
      </c>
      <c r="AR68" s="55"/>
      <c r="AS68" s="56">
        <f t="shared" si="368"/>
      </c>
      <c r="AT68" s="55"/>
      <c r="AU68" s="56">
        <f t="shared" si="368"/>
      </c>
      <c r="AV68" s="55"/>
      <c r="AW68" s="56">
        <f t="shared" si="368"/>
      </c>
      <c r="AX68" s="55"/>
      <c r="AY68" s="56">
        <f t="shared" si="368"/>
      </c>
      <c r="AZ68" s="55"/>
      <c r="BA68" s="56">
        <f t="shared" si="368"/>
      </c>
      <c r="BB68" s="55"/>
      <c r="BC68" s="56">
        <f aca="true" t="shared" si="369" ref="BC68:BQ68">IF(BA68="","",IF(BA68+1&lt;=$C$1,BA68+1,""))</f>
      </c>
      <c r="BD68" s="55"/>
      <c r="BE68" s="56">
        <f t="shared" si="369"/>
      </c>
      <c r="BF68" s="55"/>
      <c r="BG68" s="56">
        <f t="shared" si="369"/>
      </c>
      <c r="BH68" s="55"/>
      <c r="BI68" s="56">
        <f t="shared" si="369"/>
      </c>
      <c r="BJ68" s="55"/>
      <c r="BK68" s="56">
        <f t="shared" si="369"/>
      </c>
      <c r="BL68" s="55"/>
      <c r="BM68" s="56">
        <f t="shared" si="369"/>
      </c>
      <c r="BN68" s="55"/>
      <c r="BO68" s="56">
        <f t="shared" si="369"/>
      </c>
      <c r="BP68" s="55"/>
      <c r="BQ68" s="56">
        <f t="shared" si="369"/>
      </c>
      <c r="BR68" s="55"/>
      <c r="BS68" s="56">
        <f aca="true" t="shared" si="370" ref="BS68:CG68">IF(BQ68="","",IF(BQ68+1&lt;=$C$1,BQ68+1,""))</f>
      </c>
      <c r="BT68" s="55"/>
      <c r="BU68" s="56">
        <f t="shared" si="370"/>
      </c>
      <c r="BV68" s="55"/>
      <c r="BW68" s="56">
        <f t="shared" si="370"/>
      </c>
      <c r="BX68" s="55"/>
      <c r="BY68" s="56">
        <f t="shared" si="370"/>
      </c>
      <c r="BZ68" s="55"/>
      <c r="CA68" s="56">
        <f t="shared" si="370"/>
      </c>
      <c r="CB68" s="55"/>
      <c r="CC68" s="56">
        <f t="shared" si="370"/>
      </c>
      <c r="CD68" s="55"/>
      <c r="CE68" s="56">
        <f t="shared" si="370"/>
      </c>
      <c r="CF68" s="55"/>
      <c r="CG68" s="56">
        <f t="shared" si="370"/>
      </c>
      <c r="CH68" s="55"/>
      <c r="CI68" s="56">
        <f aca="true" t="shared" si="371" ref="CI68:CW68">IF(CG68="","",IF(CG68+1&lt;=$C$1,CG68+1,""))</f>
      </c>
      <c r="CJ68" s="55"/>
      <c r="CK68" s="56">
        <f t="shared" si="371"/>
      </c>
      <c r="CL68" s="55"/>
      <c r="CM68" s="56">
        <f t="shared" si="371"/>
      </c>
      <c r="CN68" s="55"/>
      <c r="CO68" s="56">
        <f t="shared" si="371"/>
      </c>
      <c r="CP68" s="55"/>
      <c r="CQ68" s="56">
        <f t="shared" si="371"/>
      </c>
      <c r="CR68" s="55"/>
      <c r="CS68" s="56">
        <f t="shared" si="371"/>
      </c>
      <c r="CT68" s="55"/>
      <c r="CU68" s="56">
        <f t="shared" si="371"/>
      </c>
      <c r="CV68" s="55"/>
      <c r="CW68" s="56">
        <f t="shared" si="371"/>
      </c>
      <c r="CX68" s="55"/>
      <c r="CY68" s="56">
        <f>IF(CW68="","",IF(CW68+1&lt;=$C$1,CW68+1,""))</f>
      </c>
      <c r="CZ68" s="55"/>
      <c r="DA68" s="56">
        <f>IF(CY68="","",IF(CY68+1&lt;=$C$1,CY68+1,""))</f>
      </c>
      <c r="DB68" s="55"/>
      <c r="DC68" s="53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3"/>
      <c r="DO68" s="53"/>
      <c r="DP68" s="53"/>
      <c r="DQ68" s="53"/>
      <c r="DR68" s="53"/>
      <c r="DS68" s="53"/>
      <c r="DT68" s="53"/>
      <c r="DU68" s="53"/>
      <c r="DV68" s="53"/>
      <c r="DW68" s="10"/>
    </row>
    <row r="69" spans="1:127" ht="15">
      <c r="A69" s="1"/>
      <c r="B69" s="66" t="s">
        <v>23</v>
      </c>
      <c r="C69" s="1"/>
      <c r="D69" s="1"/>
      <c r="E69" s="1"/>
      <c r="F69" s="1"/>
      <c r="G69" s="1"/>
      <c r="H69" s="23">
        <f t="shared" si="323"/>
        <v>15</v>
      </c>
      <c r="I69" s="55"/>
      <c r="J69" s="56">
        <f>IF(H69="spodní",1,"")</f>
      </c>
      <c r="K69" s="55"/>
      <c r="L69" s="56">
        <f>IF(J69="","",IF(J69+1&lt;=$C$1,J69+1,""))</f>
      </c>
      <c r="M69" s="55"/>
      <c r="N69" s="56">
        <f t="shared" si="296"/>
      </c>
      <c r="O69" s="55"/>
      <c r="P69" s="56">
        <f t="shared" si="297"/>
      </c>
      <c r="Q69" s="55"/>
      <c r="R69" s="56">
        <f t="shared" si="298"/>
      </c>
      <c r="S69" s="55"/>
      <c r="T69" s="56">
        <f t="shared" si="299"/>
      </c>
      <c r="U69" s="55"/>
      <c r="V69" s="56">
        <f t="shared" si="300"/>
      </c>
      <c r="W69" s="55"/>
      <c r="X69" s="56">
        <f t="shared" si="301"/>
      </c>
      <c r="Y69" s="55"/>
      <c r="Z69" s="56">
        <f t="shared" si="302"/>
      </c>
      <c r="AA69" s="55"/>
      <c r="AB69" s="56">
        <f t="shared" si="303"/>
      </c>
      <c r="AC69" s="55"/>
      <c r="AD69" s="56">
        <f t="shared" si="304"/>
      </c>
      <c r="AE69" s="55"/>
      <c r="AF69" s="56">
        <f t="shared" si="305"/>
      </c>
      <c r="AG69" s="55"/>
      <c r="AH69" s="56">
        <f t="shared" si="306"/>
      </c>
      <c r="AI69" s="55"/>
      <c r="AJ69" s="56">
        <f t="shared" si="307"/>
      </c>
      <c r="AK69" s="55"/>
      <c r="AL69" s="56">
        <f>IF(AJ69="","",IF(AJ69+1&lt;=$C$1,AJ69+1,""))</f>
      </c>
      <c r="AM69" s="55"/>
      <c r="AN69" s="56">
        <f aca="true" t="shared" si="372" ref="AN69:BB69">IF(AL69="","",IF(AL69+1&lt;=$C$1,AL69+1,""))</f>
      </c>
      <c r="AO69" s="55"/>
      <c r="AP69" s="56">
        <f t="shared" si="372"/>
      </c>
      <c r="AQ69" s="55"/>
      <c r="AR69" s="56">
        <f t="shared" si="372"/>
      </c>
      <c r="AS69" s="55"/>
      <c r="AT69" s="56">
        <f t="shared" si="372"/>
      </c>
      <c r="AU69" s="55"/>
      <c r="AV69" s="56">
        <f t="shared" si="372"/>
      </c>
      <c r="AW69" s="55"/>
      <c r="AX69" s="56">
        <f t="shared" si="372"/>
      </c>
      <c r="AY69" s="55"/>
      <c r="AZ69" s="56">
        <f t="shared" si="372"/>
      </c>
      <c r="BA69" s="55"/>
      <c r="BB69" s="56">
        <f t="shared" si="372"/>
      </c>
      <c r="BC69" s="55"/>
      <c r="BD69" s="56">
        <f aca="true" t="shared" si="373" ref="BD69:BR69">IF(BB69="","",IF(BB69+1&lt;=$C$1,BB69+1,""))</f>
      </c>
      <c r="BE69" s="55"/>
      <c r="BF69" s="56">
        <f t="shared" si="373"/>
      </c>
      <c r="BG69" s="55"/>
      <c r="BH69" s="56">
        <f t="shared" si="373"/>
      </c>
      <c r="BI69" s="55"/>
      <c r="BJ69" s="56">
        <f t="shared" si="373"/>
      </c>
      <c r="BK69" s="55"/>
      <c r="BL69" s="56">
        <f t="shared" si="373"/>
      </c>
      <c r="BM69" s="55"/>
      <c r="BN69" s="56">
        <f t="shared" si="373"/>
      </c>
      <c r="BO69" s="55"/>
      <c r="BP69" s="56">
        <f t="shared" si="373"/>
      </c>
      <c r="BQ69" s="55"/>
      <c r="BR69" s="56">
        <f t="shared" si="373"/>
      </c>
      <c r="BS69" s="55"/>
      <c r="BT69" s="56">
        <f aca="true" t="shared" si="374" ref="BT69:CH69">IF(BR69="","",IF(BR69+1&lt;=$C$1,BR69+1,""))</f>
      </c>
      <c r="BU69" s="55"/>
      <c r="BV69" s="56">
        <f t="shared" si="374"/>
      </c>
      <c r="BW69" s="55"/>
      <c r="BX69" s="56">
        <f t="shared" si="374"/>
      </c>
      <c r="BY69" s="55"/>
      <c r="BZ69" s="56">
        <f t="shared" si="374"/>
      </c>
      <c r="CA69" s="55"/>
      <c r="CB69" s="56">
        <f t="shared" si="374"/>
      </c>
      <c r="CC69" s="55"/>
      <c r="CD69" s="56">
        <f t="shared" si="374"/>
      </c>
      <c r="CE69" s="55"/>
      <c r="CF69" s="56">
        <f t="shared" si="374"/>
      </c>
      <c r="CG69" s="55"/>
      <c r="CH69" s="56">
        <f t="shared" si="374"/>
      </c>
      <c r="CI69" s="55"/>
      <c r="CJ69" s="56">
        <f aca="true" t="shared" si="375" ref="CJ69:CX69">IF(CH69="","",IF(CH69+1&lt;=$C$1,CH69+1,""))</f>
      </c>
      <c r="CK69" s="55"/>
      <c r="CL69" s="56">
        <f t="shared" si="375"/>
      </c>
      <c r="CM69" s="55"/>
      <c r="CN69" s="56">
        <f t="shared" si="375"/>
      </c>
      <c r="CO69" s="55"/>
      <c r="CP69" s="56">
        <f t="shared" si="375"/>
      </c>
      <c r="CQ69" s="55"/>
      <c r="CR69" s="56">
        <f t="shared" si="375"/>
      </c>
      <c r="CS69" s="55"/>
      <c r="CT69" s="56">
        <f t="shared" si="375"/>
      </c>
      <c r="CU69" s="55"/>
      <c r="CV69" s="56">
        <f t="shared" si="375"/>
      </c>
      <c r="CW69" s="55"/>
      <c r="CX69" s="56">
        <f t="shared" si="375"/>
      </c>
      <c r="CY69" s="55"/>
      <c r="CZ69" s="56">
        <f>IF(CX69="","",IF(CX69+1&lt;=$C$1,CX69+1,""))</f>
      </c>
      <c r="DA69" s="55"/>
      <c r="DB69" s="56">
        <f>IF(CZ69="","",IF(CZ69+1&lt;=$C$1,CZ69+1,""))</f>
      </c>
      <c r="DC69" s="53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3"/>
      <c r="DO69" s="53"/>
      <c r="DP69" s="53"/>
      <c r="DQ69" s="53"/>
      <c r="DR69" s="53"/>
      <c r="DS69" s="53"/>
      <c r="DT69" s="53"/>
      <c r="DU69" s="53"/>
      <c r="DV69" s="53"/>
      <c r="DW69" s="10"/>
    </row>
    <row r="70" spans="1:127" ht="15">
      <c r="A70" s="1"/>
      <c r="B70" s="66" t="s">
        <v>24</v>
      </c>
      <c r="C70" s="1"/>
      <c r="D70" s="1"/>
      <c r="E70" s="1"/>
      <c r="F70" s="1"/>
      <c r="G70" s="1"/>
      <c r="H70" s="23">
        <f t="shared" si="323"/>
        <v>16</v>
      </c>
      <c r="I70" s="56">
        <f>IF(H70="spodní",1,"")</f>
      </c>
      <c r="J70" s="55"/>
      <c r="K70" s="56">
        <f>IF(I70="","",IF(I70+1&lt;=$C$1,I70+1,""))</f>
      </c>
      <c r="L70" s="55"/>
      <c r="M70" s="56">
        <f aca="true" t="shared" si="376" ref="M70:N78">IF(K70="","",IF(K70+1&lt;=$C$1,K70+1,""))</f>
      </c>
      <c r="N70" s="55"/>
      <c r="O70" s="56">
        <f aca="true" t="shared" si="377" ref="O70:P78">IF(M70="","",IF(M70+1&lt;=$C$1,M70+1,""))</f>
      </c>
      <c r="P70" s="55"/>
      <c r="Q70" s="56">
        <f aca="true" t="shared" si="378" ref="Q70:R78">IF(O70="","",IF(O70+1&lt;=$C$1,O70+1,""))</f>
      </c>
      <c r="R70" s="55"/>
      <c r="S70" s="56">
        <f aca="true" t="shared" si="379" ref="S70:T78">IF(Q70="","",IF(Q70+1&lt;=$C$1,Q70+1,""))</f>
      </c>
      <c r="T70" s="55"/>
      <c r="U70" s="56">
        <f aca="true" t="shared" si="380" ref="U70:V78">IF(S70="","",IF(S70+1&lt;=$C$1,S70+1,""))</f>
      </c>
      <c r="V70" s="55"/>
      <c r="W70" s="56">
        <f aca="true" t="shared" si="381" ref="W70:X78">IF(U70="","",IF(U70+1&lt;=$C$1,U70+1,""))</f>
      </c>
      <c r="X70" s="55"/>
      <c r="Y70" s="56">
        <f aca="true" t="shared" si="382" ref="Y70:Z78">IF(W70="","",IF(W70+1&lt;=$C$1,W70+1,""))</f>
      </c>
      <c r="Z70" s="55"/>
      <c r="AA70" s="56">
        <f aca="true" t="shared" si="383" ref="AA70:AB78">IF(Y70="","",IF(Y70+1&lt;=$C$1,Y70+1,""))</f>
      </c>
      <c r="AB70" s="55"/>
      <c r="AC70" s="56">
        <f aca="true" t="shared" si="384" ref="AC70:AD78">IF(AA70="","",IF(AA70+1&lt;=$C$1,AA70+1,""))</f>
      </c>
      <c r="AD70" s="55"/>
      <c r="AE70" s="56">
        <f aca="true" t="shared" si="385" ref="AE70:AF78">IF(AC70="","",IF(AC70+1&lt;=$C$1,AC70+1,""))</f>
      </c>
      <c r="AF70" s="55"/>
      <c r="AG70" s="56">
        <f aca="true" t="shared" si="386" ref="AG70:AH78">IF(AE70="","",IF(AE70+1&lt;=$C$1,AE70+1,""))</f>
      </c>
      <c r="AH70" s="55"/>
      <c r="AI70" s="56">
        <f aca="true" t="shared" si="387" ref="AI70:AJ78">IF(AG70="","",IF(AG70+1&lt;=$C$1,AG70+1,""))</f>
      </c>
      <c r="AJ70" s="55"/>
      <c r="AK70" s="56">
        <f>IF(AI70="","",IF(AI70+1&lt;=$C$1,AI70+1,""))</f>
      </c>
      <c r="AL70" s="55"/>
      <c r="AM70" s="56">
        <f>IF(AK70="","",IF(AK70+1&lt;=$C$1,AK70+1,""))</f>
      </c>
      <c r="AN70" s="55"/>
      <c r="AO70" s="56">
        <f>IF(AM70="","",IF(AM70+1&lt;=$C$1,AM70+1,""))</f>
      </c>
      <c r="AP70" s="55"/>
      <c r="AQ70" s="56">
        <f>IF(AO70="","",IF(AO70+1&lt;=$C$1,AO70+1,""))</f>
      </c>
      <c r="AR70" s="55"/>
      <c r="AS70" s="56">
        <f>IF(AQ70="","",IF(AQ70+1&lt;=$C$1,AQ70+1,""))</f>
      </c>
      <c r="AT70" s="55"/>
      <c r="AU70" s="56">
        <f>IF(AS70="","",IF(AS70+1&lt;=$C$1,AS70+1,""))</f>
      </c>
      <c r="AV70" s="55"/>
      <c r="AW70" s="56">
        <f>IF(AU70="","",IF(AU70+1&lt;=$C$1,AU70+1,""))</f>
      </c>
      <c r="AX70" s="55"/>
      <c r="AY70" s="56">
        <f>IF(AW70="","",IF(AW70+1&lt;=$C$1,AW70+1,""))</f>
      </c>
      <c r="AZ70" s="55"/>
      <c r="BA70" s="56">
        <f aca="true" t="shared" si="388" ref="BA70:BO70">IF(AY70="","",IF(AY70+1&lt;=$C$1,AY70+1,""))</f>
      </c>
      <c r="BB70" s="55"/>
      <c r="BC70" s="56">
        <f t="shared" si="388"/>
      </c>
      <c r="BD70" s="55"/>
      <c r="BE70" s="56">
        <f t="shared" si="388"/>
      </c>
      <c r="BF70" s="55"/>
      <c r="BG70" s="56">
        <f t="shared" si="388"/>
      </c>
      <c r="BH70" s="55"/>
      <c r="BI70" s="56">
        <f t="shared" si="388"/>
      </c>
      <c r="BJ70" s="55"/>
      <c r="BK70" s="56">
        <f t="shared" si="388"/>
      </c>
      <c r="BL70" s="55"/>
      <c r="BM70" s="56">
        <f t="shared" si="388"/>
      </c>
      <c r="BN70" s="55"/>
      <c r="BO70" s="56">
        <f t="shared" si="388"/>
      </c>
      <c r="BP70" s="55"/>
      <c r="BQ70" s="56">
        <f aca="true" t="shared" si="389" ref="BQ70:CE70">IF(BO70="","",IF(BO70+1&lt;=$C$1,BO70+1,""))</f>
      </c>
      <c r="BR70" s="55"/>
      <c r="BS70" s="56">
        <f t="shared" si="389"/>
      </c>
      <c r="BT70" s="55"/>
      <c r="BU70" s="56">
        <f t="shared" si="389"/>
      </c>
      <c r="BV70" s="55"/>
      <c r="BW70" s="56">
        <f t="shared" si="389"/>
      </c>
      <c r="BX70" s="55"/>
      <c r="BY70" s="56">
        <f t="shared" si="389"/>
      </c>
      <c r="BZ70" s="55"/>
      <c r="CA70" s="56">
        <f t="shared" si="389"/>
      </c>
      <c r="CB70" s="55"/>
      <c r="CC70" s="56">
        <f t="shared" si="389"/>
      </c>
      <c r="CD70" s="55"/>
      <c r="CE70" s="56">
        <f t="shared" si="389"/>
      </c>
      <c r="CF70" s="55"/>
      <c r="CG70" s="56">
        <f aca="true" t="shared" si="390" ref="CG70:CU70">IF(CE70="","",IF(CE70+1&lt;=$C$1,CE70+1,""))</f>
      </c>
      <c r="CH70" s="55"/>
      <c r="CI70" s="56">
        <f t="shared" si="390"/>
      </c>
      <c r="CJ70" s="55"/>
      <c r="CK70" s="56">
        <f t="shared" si="390"/>
      </c>
      <c r="CL70" s="55"/>
      <c r="CM70" s="56">
        <f t="shared" si="390"/>
      </c>
      <c r="CN70" s="55"/>
      <c r="CO70" s="56">
        <f t="shared" si="390"/>
      </c>
      <c r="CP70" s="55"/>
      <c r="CQ70" s="56">
        <f t="shared" si="390"/>
      </c>
      <c r="CR70" s="55"/>
      <c r="CS70" s="56">
        <f t="shared" si="390"/>
      </c>
      <c r="CT70" s="55"/>
      <c r="CU70" s="56">
        <f t="shared" si="390"/>
      </c>
      <c r="CV70" s="55"/>
      <c r="CW70" s="56">
        <f>IF(CU70="","",IF(CU70+1&lt;=$C$1,CU70+1,""))</f>
      </c>
      <c r="CX70" s="55"/>
      <c r="CY70" s="56">
        <f>IF(CW70="","",IF(CW70+1&lt;=$C$1,CW70+1,""))</f>
      </c>
      <c r="CZ70" s="55"/>
      <c r="DA70" s="56">
        <f>IF(CY70="","",IF(CY70+1&lt;=$C$1,CY70+1,""))</f>
      </c>
      <c r="DB70" s="55"/>
      <c r="DC70" s="53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3"/>
      <c r="DO70" s="53"/>
      <c r="DP70" s="53"/>
      <c r="DQ70" s="53"/>
      <c r="DR70" s="53"/>
      <c r="DS70" s="53"/>
      <c r="DT70" s="53"/>
      <c r="DU70" s="53"/>
      <c r="DV70" s="53"/>
      <c r="DW70" s="10"/>
    </row>
    <row r="71" spans="1:127" ht="15">
      <c r="A71" s="1"/>
      <c r="B71" s="1"/>
      <c r="C71" s="1"/>
      <c r="D71" s="1"/>
      <c r="E71" s="1"/>
      <c r="F71" s="1"/>
      <c r="G71" s="1"/>
      <c r="H71" s="23">
        <f t="shared" si="323"/>
        <v>17</v>
      </c>
      <c r="I71" s="55"/>
      <c r="J71" s="56">
        <f>IF(H71="spodní",1,"")</f>
      </c>
      <c r="K71" s="55"/>
      <c r="L71" s="56">
        <f>IF(J71="","",IF(J71+1&lt;=$C$1,J71+1,""))</f>
      </c>
      <c r="M71" s="55"/>
      <c r="N71" s="56">
        <f t="shared" si="376"/>
      </c>
      <c r="O71" s="55"/>
      <c r="P71" s="56">
        <f t="shared" si="377"/>
      </c>
      <c r="Q71" s="55"/>
      <c r="R71" s="56">
        <f t="shared" si="378"/>
      </c>
      <c r="S71" s="55"/>
      <c r="T71" s="56">
        <f t="shared" si="379"/>
      </c>
      <c r="U71" s="55"/>
      <c r="V71" s="56">
        <f t="shared" si="380"/>
      </c>
      <c r="W71" s="55"/>
      <c r="X71" s="56">
        <f t="shared" si="381"/>
      </c>
      <c r="Y71" s="55"/>
      <c r="Z71" s="56">
        <f t="shared" si="382"/>
      </c>
      <c r="AA71" s="55"/>
      <c r="AB71" s="56">
        <f t="shared" si="383"/>
      </c>
      <c r="AC71" s="55"/>
      <c r="AD71" s="56">
        <f t="shared" si="384"/>
      </c>
      <c r="AE71" s="55"/>
      <c r="AF71" s="56">
        <f t="shared" si="385"/>
      </c>
      <c r="AG71" s="55"/>
      <c r="AH71" s="56">
        <f t="shared" si="386"/>
      </c>
      <c r="AI71" s="55"/>
      <c r="AJ71" s="56">
        <f t="shared" si="387"/>
      </c>
      <c r="AK71" s="55"/>
      <c r="AL71" s="56">
        <f>IF(AJ71="","",IF(AJ71+1&lt;=$C$1,AJ71+1,""))</f>
      </c>
      <c r="AM71" s="55"/>
      <c r="AN71" s="56">
        <f aca="true" t="shared" si="391" ref="AN71:BB71">IF(AL71="","",IF(AL71+1&lt;=$C$1,AL71+1,""))</f>
      </c>
      <c r="AO71" s="55"/>
      <c r="AP71" s="56">
        <f t="shared" si="391"/>
      </c>
      <c r="AQ71" s="55"/>
      <c r="AR71" s="56">
        <f t="shared" si="391"/>
      </c>
      <c r="AS71" s="55"/>
      <c r="AT71" s="56">
        <f t="shared" si="391"/>
      </c>
      <c r="AU71" s="55"/>
      <c r="AV71" s="56">
        <f t="shared" si="391"/>
      </c>
      <c r="AW71" s="55"/>
      <c r="AX71" s="56">
        <f t="shared" si="391"/>
      </c>
      <c r="AY71" s="55"/>
      <c r="AZ71" s="56">
        <f t="shared" si="391"/>
      </c>
      <c r="BA71" s="55"/>
      <c r="BB71" s="56">
        <f t="shared" si="391"/>
      </c>
      <c r="BC71" s="55"/>
      <c r="BD71" s="56">
        <f aca="true" t="shared" si="392" ref="BD71:BR71">IF(BB71="","",IF(BB71+1&lt;=$C$1,BB71+1,""))</f>
      </c>
      <c r="BE71" s="55"/>
      <c r="BF71" s="56">
        <f t="shared" si="392"/>
      </c>
      <c r="BG71" s="55"/>
      <c r="BH71" s="56">
        <f t="shared" si="392"/>
      </c>
      <c r="BI71" s="55"/>
      <c r="BJ71" s="56">
        <f t="shared" si="392"/>
      </c>
      <c r="BK71" s="55"/>
      <c r="BL71" s="56">
        <f t="shared" si="392"/>
      </c>
      <c r="BM71" s="55"/>
      <c r="BN71" s="56">
        <f t="shared" si="392"/>
      </c>
      <c r="BO71" s="55"/>
      <c r="BP71" s="56">
        <f t="shared" si="392"/>
      </c>
      <c r="BQ71" s="55"/>
      <c r="BR71" s="56">
        <f t="shared" si="392"/>
      </c>
      <c r="BS71" s="55"/>
      <c r="BT71" s="56">
        <f aca="true" t="shared" si="393" ref="BT71:CH71">IF(BR71="","",IF(BR71+1&lt;=$C$1,BR71+1,""))</f>
      </c>
      <c r="BU71" s="55"/>
      <c r="BV71" s="56">
        <f t="shared" si="393"/>
      </c>
      <c r="BW71" s="55"/>
      <c r="BX71" s="56">
        <f t="shared" si="393"/>
      </c>
      <c r="BY71" s="55"/>
      <c r="BZ71" s="56">
        <f t="shared" si="393"/>
      </c>
      <c r="CA71" s="55"/>
      <c r="CB71" s="56">
        <f t="shared" si="393"/>
      </c>
      <c r="CC71" s="55"/>
      <c r="CD71" s="56">
        <f t="shared" si="393"/>
      </c>
      <c r="CE71" s="55"/>
      <c r="CF71" s="56">
        <f t="shared" si="393"/>
      </c>
      <c r="CG71" s="55"/>
      <c r="CH71" s="56">
        <f t="shared" si="393"/>
      </c>
      <c r="CI71" s="55"/>
      <c r="CJ71" s="56">
        <f aca="true" t="shared" si="394" ref="CJ71:CX71">IF(CH71="","",IF(CH71+1&lt;=$C$1,CH71+1,""))</f>
      </c>
      <c r="CK71" s="55"/>
      <c r="CL71" s="56">
        <f t="shared" si="394"/>
      </c>
      <c r="CM71" s="55"/>
      <c r="CN71" s="56">
        <f t="shared" si="394"/>
      </c>
      <c r="CO71" s="55"/>
      <c r="CP71" s="56">
        <f t="shared" si="394"/>
      </c>
      <c r="CQ71" s="55"/>
      <c r="CR71" s="56">
        <f t="shared" si="394"/>
      </c>
      <c r="CS71" s="55"/>
      <c r="CT71" s="56">
        <f t="shared" si="394"/>
      </c>
      <c r="CU71" s="55"/>
      <c r="CV71" s="56">
        <f t="shared" si="394"/>
      </c>
      <c r="CW71" s="55"/>
      <c r="CX71" s="56">
        <f t="shared" si="394"/>
      </c>
      <c r="CY71" s="55"/>
      <c r="CZ71" s="56">
        <f>IF(CX71="","",IF(CX71+1&lt;=$C$1,CX71+1,""))</f>
      </c>
      <c r="DA71" s="55"/>
      <c r="DB71" s="56">
        <f>IF(CZ71="","",IF(CZ71+1&lt;=$C$1,CZ71+1,""))</f>
      </c>
      <c r="DC71" s="53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3"/>
      <c r="DO71" s="53"/>
      <c r="DP71" s="53"/>
      <c r="DQ71" s="53"/>
      <c r="DR71" s="53"/>
      <c r="DS71" s="53"/>
      <c r="DT71" s="53"/>
      <c r="DU71" s="53"/>
      <c r="DV71" s="53"/>
      <c r="DW71" s="10"/>
    </row>
    <row r="72" spans="1:127" ht="15">
      <c r="A72" s="1"/>
      <c r="B72" s="1"/>
      <c r="C72" s="1"/>
      <c r="D72" s="1"/>
      <c r="E72" s="1"/>
      <c r="F72" s="1"/>
      <c r="G72" s="1"/>
      <c r="H72" s="23">
        <f t="shared" si="323"/>
        <v>18</v>
      </c>
      <c r="I72" s="56">
        <f>IF(H72="spodní",1,"")</f>
      </c>
      <c r="J72" s="55"/>
      <c r="K72" s="56">
        <f>IF(I72="","",IF(I72+1&lt;=$C$1,I72+1,""))</f>
      </c>
      <c r="L72" s="55"/>
      <c r="M72" s="56">
        <f t="shared" si="376"/>
      </c>
      <c r="N72" s="55"/>
      <c r="O72" s="56">
        <f t="shared" si="377"/>
      </c>
      <c r="P72" s="55"/>
      <c r="Q72" s="56">
        <f t="shared" si="378"/>
      </c>
      <c r="R72" s="55"/>
      <c r="S72" s="56">
        <f t="shared" si="379"/>
      </c>
      <c r="T72" s="55"/>
      <c r="U72" s="56">
        <f t="shared" si="380"/>
      </c>
      <c r="V72" s="55"/>
      <c r="W72" s="56">
        <f t="shared" si="381"/>
      </c>
      <c r="X72" s="55"/>
      <c r="Y72" s="56">
        <f t="shared" si="382"/>
      </c>
      <c r="Z72" s="55"/>
      <c r="AA72" s="56">
        <f t="shared" si="383"/>
      </c>
      <c r="AB72" s="55"/>
      <c r="AC72" s="56">
        <f t="shared" si="384"/>
      </c>
      <c r="AD72" s="55"/>
      <c r="AE72" s="56">
        <f t="shared" si="385"/>
      </c>
      <c r="AF72" s="55"/>
      <c r="AG72" s="56">
        <f t="shared" si="386"/>
      </c>
      <c r="AH72" s="55"/>
      <c r="AI72" s="56">
        <f t="shared" si="387"/>
      </c>
      <c r="AJ72" s="55"/>
      <c r="AK72" s="56">
        <f>IF(AI72="","",IF(AI72+1&lt;=$C$1,AI72+1,""))</f>
      </c>
      <c r="AL72" s="55"/>
      <c r="AM72" s="56">
        <f aca="true" t="shared" si="395" ref="AM72:BA72">IF(AK72="","",IF(AK72+1&lt;=$C$1,AK72+1,""))</f>
      </c>
      <c r="AN72" s="55"/>
      <c r="AO72" s="56">
        <f t="shared" si="395"/>
      </c>
      <c r="AP72" s="55"/>
      <c r="AQ72" s="56">
        <f t="shared" si="395"/>
      </c>
      <c r="AR72" s="55"/>
      <c r="AS72" s="56">
        <f t="shared" si="395"/>
      </c>
      <c r="AT72" s="55"/>
      <c r="AU72" s="56">
        <f t="shared" si="395"/>
      </c>
      <c r="AV72" s="55"/>
      <c r="AW72" s="56">
        <f t="shared" si="395"/>
      </c>
      <c r="AX72" s="55"/>
      <c r="AY72" s="56">
        <f t="shared" si="395"/>
      </c>
      <c r="AZ72" s="55"/>
      <c r="BA72" s="56">
        <f t="shared" si="395"/>
      </c>
      <c r="BB72" s="55"/>
      <c r="BC72" s="56">
        <f aca="true" t="shared" si="396" ref="BC72:BQ72">IF(BA72="","",IF(BA72+1&lt;=$C$1,BA72+1,""))</f>
      </c>
      <c r="BD72" s="55"/>
      <c r="BE72" s="56">
        <f t="shared" si="396"/>
      </c>
      <c r="BF72" s="55"/>
      <c r="BG72" s="56">
        <f t="shared" si="396"/>
      </c>
      <c r="BH72" s="55"/>
      <c r="BI72" s="56">
        <f t="shared" si="396"/>
      </c>
      <c r="BJ72" s="55"/>
      <c r="BK72" s="56">
        <f t="shared" si="396"/>
      </c>
      <c r="BL72" s="55"/>
      <c r="BM72" s="56">
        <f t="shared" si="396"/>
      </c>
      <c r="BN72" s="55"/>
      <c r="BO72" s="56">
        <f t="shared" si="396"/>
      </c>
      <c r="BP72" s="55"/>
      <c r="BQ72" s="56">
        <f t="shared" si="396"/>
      </c>
      <c r="BR72" s="55"/>
      <c r="BS72" s="56">
        <f aca="true" t="shared" si="397" ref="BS72:CG72">IF(BQ72="","",IF(BQ72+1&lt;=$C$1,BQ72+1,""))</f>
      </c>
      <c r="BT72" s="55"/>
      <c r="BU72" s="56">
        <f t="shared" si="397"/>
      </c>
      <c r="BV72" s="55"/>
      <c r="BW72" s="56">
        <f t="shared" si="397"/>
      </c>
      <c r="BX72" s="55"/>
      <c r="BY72" s="56">
        <f t="shared" si="397"/>
      </c>
      <c r="BZ72" s="55"/>
      <c r="CA72" s="56">
        <f t="shared" si="397"/>
      </c>
      <c r="CB72" s="55"/>
      <c r="CC72" s="56">
        <f t="shared" si="397"/>
      </c>
      <c r="CD72" s="55"/>
      <c r="CE72" s="56">
        <f t="shared" si="397"/>
      </c>
      <c r="CF72" s="55"/>
      <c r="CG72" s="56">
        <f t="shared" si="397"/>
      </c>
      <c r="CH72" s="55"/>
      <c r="CI72" s="56">
        <f aca="true" t="shared" si="398" ref="CI72:CW72">IF(CG72="","",IF(CG72+1&lt;=$C$1,CG72+1,""))</f>
      </c>
      <c r="CJ72" s="55"/>
      <c r="CK72" s="56">
        <f t="shared" si="398"/>
      </c>
      <c r="CL72" s="55"/>
      <c r="CM72" s="56">
        <f t="shared" si="398"/>
      </c>
      <c r="CN72" s="55"/>
      <c r="CO72" s="56">
        <f t="shared" si="398"/>
      </c>
      <c r="CP72" s="55"/>
      <c r="CQ72" s="56">
        <f t="shared" si="398"/>
      </c>
      <c r="CR72" s="55"/>
      <c r="CS72" s="56">
        <f t="shared" si="398"/>
      </c>
      <c r="CT72" s="55"/>
      <c r="CU72" s="56">
        <f t="shared" si="398"/>
      </c>
      <c r="CV72" s="55"/>
      <c r="CW72" s="56">
        <f t="shared" si="398"/>
      </c>
      <c r="CX72" s="55"/>
      <c r="CY72" s="56">
        <f>IF(CW72="","",IF(CW72+1&lt;=$C$1,CW72+1,""))</f>
      </c>
      <c r="CZ72" s="55"/>
      <c r="DA72" s="56">
        <f>IF(CY72="","",IF(CY72+1&lt;=$C$1,CY72+1,""))</f>
      </c>
      <c r="DB72" s="55"/>
      <c r="DC72" s="53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3"/>
      <c r="DO72" s="53"/>
      <c r="DP72" s="53"/>
      <c r="DQ72" s="53"/>
      <c r="DR72" s="53"/>
      <c r="DS72" s="53"/>
      <c r="DT72" s="53"/>
      <c r="DU72" s="53"/>
      <c r="DV72" s="53"/>
      <c r="DW72" s="10"/>
    </row>
    <row r="73" spans="1:127" ht="15">
      <c r="A73" s="1"/>
      <c r="B73" s="1"/>
      <c r="C73" s="1"/>
      <c r="D73" s="1"/>
      <c r="E73" s="1"/>
      <c r="F73" s="1"/>
      <c r="G73" s="1"/>
      <c r="H73" s="23">
        <f t="shared" si="323"/>
        <v>19</v>
      </c>
      <c r="I73" s="55"/>
      <c r="J73" s="56">
        <f>IF(H73="spodní",1,"")</f>
      </c>
      <c r="K73" s="55"/>
      <c r="L73" s="56">
        <f>IF(J73="","",IF(J73+1&lt;=$C$1,J73+1,""))</f>
      </c>
      <c r="M73" s="55"/>
      <c r="N73" s="56">
        <f t="shared" si="376"/>
      </c>
      <c r="O73" s="55"/>
      <c r="P73" s="56">
        <f t="shared" si="377"/>
      </c>
      <c r="Q73" s="55"/>
      <c r="R73" s="56">
        <f t="shared" si="378"/>
      </c>
      <c r="S73" s="55"/>
      <c r="T73" s="56">
        <f t="shared" si="379"/>
      </c>
      <c r="U73" s="55"/>
      <c r="V73" s="56">
        <f t="shared" si="380"/>
      </c>
      <c r="W73" s="55"/>
      <c r="X73" s="56">
        <f t="shared" si="381"/>
      </c>
      <c r="Y73" s="55"/>
      <c r="Z73" s="56">
        <f t="shared" si="382"/>
      </c>
      <c r="AA73" s="55"/>
      <c r="AB73" s="56">
        <f t="shared" si="383"/>
      </c>
      <c r="AC73" s="55"/>
      <c r="AD73" s="56">
        <f t="shared" si="384"/>
      </c>
      <c r="AE73" s="55"/>
      <c r="AF73" s="56">
        <f t="shared" si="385"/>
      </c>
      <c r="AG73" s="55"/>
      <c r="AH73" s="56">
        <f t="shared" si="386"/>
      </c>
      <c r="AI73" s="55"/>
      <c r="AJ73" s="56">
        <f t="shared" si="387"/>
      </c>
      <c r="AK73" s="55"/>
      <c r="AL73" s="56">
        <f>IF(AJ73="","",IF(AJ73+1&lt;=$C$1,AJ73+1,""))</f>
      </c>
      <c r="AM73" s="55"/>
      <c r="AN73" s="56">
        <f aca="true" t="shared" si="399" ref="AN73:BB73">IF(AL73="","",IF(AL73+1&lt;=$C$1,AL73+1,""))</f>
      </c>
      <c r="AO73" s="55"/>
      <c r="AP73" s="56">
        <f t="shared" si="399"/>
      </c>
      <c r="AQ73" s="55"/>
      <c r="AR73" s="56">
        <f t="shared" si="399"/>
      </c>
      <c r="AS73" s="55"/>
      <c r="AT73" s="56">
        <f t="shared" si="399"/>
      </c>
      <c r="AU73" s="55"/>
      <c r="AV73" s="56">
        <f t="shared" si="399"/>
      </c>
      <c r="AW73" s="55"/>
      <c r="AX73" s="56">
        <f t="shared" si="399"/>
      </c>
      <c r="AY73" s="55"/>
      <c r="AZ73" s="56">
        <f t="shared" si="399"/>
      </c>
      <c r="BA73" s="55"/>
      <c r="BB73" s="56">
        <f t="shared" si="399"/>
      </c>
      <c r="BC73" s="55"/>
      <c r="BD73" s="56">
        <f aca="true" t="shared" si="400" ref="BD73:BR73">IF(BB73="","",IF(BB73+1&lt;=$C$1,BB73+1,""))</f>
      </c>
      <c r="BE73" s="55"/>
      <c r="BF73" s="56">
        <f t="shared" si="400"/>
      </c>
      <c r="BG73" s="55"/>
      <c r="BH73" s="56">
        <f t="shared" si="400"/>
      </c>
      <c r="BI73" s="55"/>
      <c r="BJ73" s="56">
        <f t="shared" si="400"/>
      </c>
      <c r="BK73" s="55"/>
      <c r="BL73" s="56">
        <f t="shared" si="400"/>
      </c>
      <c r="BM73" s="55"/>
      <c r="BN73" s="56">
        <f t="shared" si="400"/>
      </c>
      <c r="BO73" s="55"/>
      <c r="BP73" s="56">
        <f t="shared" si="400"/>
      </c>
      <c r="BQ73" s="55"/>
      <c r="BR73" s="56">
        <f t="shared" si="400"/>
      </c>
      <c r="BS73" s="55"/>
      <c r="BT73" s="56">
        <f aca="true" t="shared" si="401" ref="BT73:CH73">IF(BR73="","",IF(BR73+1&lt;=$C$1,BR73+1,""))</f>
      </c>
      <c r="BU73" s="55"/>
      <c r="BV73" s="56">
        <f t="shared" si="401"/>
      </c>
      <c r="BW73" s="55"/>
      <c r="BX73" s="56">
        <f t="shared" si="401"/>
      </c>
      <c r="BY73" s="55"/>
      <c r="BZ73" s="56">
        <f t="shared" si="401"/>
      </c>
      <c r="CA73" s="55"/>
      <c r="CB73" s="56">
        <f t="shared" si="401"/>
      </c>
      <c r="CC73" s="55"/>
      <c r="CD73" s="56">
        <f t="shared" si="401"/>
      </c>
      <c r="CE73" s="55"/>
      <c r="CF73" s="56">
        <f t="shared" si="401"/>
      </c>
      <c r="CG73" s="55"/>
      <c r="CH73" s="56">
        <f t="shared" si="401"/>
      </c>
      <c r="CI73" s="55"/>
      <c r="CJ73" s="56">
        <f aca="true" t="shared" si="402" ref="CJ73:CX73">IF(CH73="","",IF(CH73+1&lt;=$C$1,CH73+1,""))</f>
      </c>
      <c r="CK73" s="55"/>
      <c r="CL73" s="56">
        <f t="shared" si="402"/>
      </c>
      <c r="CM73" s="55"/>
      <c r="CN73" s="56">
        <f t="shared" si="402"/>
      </c>
      <c r="CO73" s="55"/>
      <c r="CP73" s="56">
        <f t="shared" si="402"/>
      </c>
      <c r="CQ73" s="55"/>
      <c r="CR73" s="56">
        <f t="shared" si="402"/>
      </c>
      <c r="CS73" s="55"/>
      <c r="CT73" s="56">
        <f t="shared" si="402"/>
      </c>
      <c r="CU73" s="55"/>
      <c r="CV73" s="56">
        <f t="shared" si="402"/>
      </c>
      <c r="CW73" s="55"/>
      <c r="CX73" s="56">
        <f t="shared" si="402"/>
      </c>
      <c r="CY73" s="55"/>
      <c r="CZ73" s="56">
        <f>IF(CX73="","",IF(CX73+1&lt;=$C$1,CX73+1,""))</f>
      </c>
      <c r="DA73" s="55"/>
      <c r="DB73" s="56">
        <f>IF(CZ73="","",IF(CZ73+1&lt;=$C$1,CZ73+1,""))</f>
      </c>
      <c r="DC73" s="53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3"/>
      <c r="DO73" s="53"/>
      <c r="DP73" s="53"/>
      <c r="DQ73" s="53"/>
      <c r="DR73" s="53"/>
      <c r="DS73" s="53"/>
      <c r="DT73" s="53"/>
      <c r="DU73" s="53"/>
      <c r="DV73" s="53"/>
      <c r="DW73" s="10"/>
    </row>
    <row r="74" spans="1:127" ht="15">
      <c r="A74" s="1"/>
      <c r="B74" s="1"/>
      <c r="C74" s="1"/>
      <c r="D74" s="1"/>
      <c r="E74" s="1"/>
      <c r="F74" s="1"/>
      <c r="G74" s="1"/>
      <c r="H74" s="23">
        <f t="shared" si="323"/>
        <v>20</v>
      </c>
      <c r="I74" s="56">
        <f>IF(H74="spodní",1,"")</f>
      </c>
      <c r="J74" s="55"/>
      <c r="K74" s="56">
        <f>IF(I74="","",IF(I74+1&lt;=$C$1,I74+1,""))</f>
      </c>
      <c r="L74" s="55"/>
      <c r="M74" s="56">
        <f t="shared" si="376"/>
      </c>
      <c r="N74" s="55"/>
      <c r="O74" s="56">
        <f t="shared" si="377"/>
      </c>
      <c r="P74" s="55"/>
      <c r="Q74" s="56">
        <f t="shared" si="378"/>
      </c>
      <c r="R74" s="55"/>
      <c r="S74" s="56">
        <f t="shared" si="379"/>
      </c>
      <c r="T74" s="55"/>
      <c r="U74" s="56">
        <f t="shared" si="380"/>
      </c>
      <c r="V74" s="55"/>
      <c r="W74" s="56">
        <f t="shared" si="381"/>
      </c>
      <c r="X74" s="55"/>
      <c r="Y74" s="56">
        <f t="shared" si="382"/>
      </c>
      <c r="Z74" s="55"/>
      <c r="AA74" s="56">
        <f t="shared" si="383"/>
      </c>
      <c r="AB74" s="55"/>
      <c r="AC74" s="56">
        <f t="shared" si="384"/>
      </c>
      <c r="AD74" s="55"/>
      <c r="AE74" s="56">
        <f t="shared" si="385"/>
      </c>
      <c r="AF74" s="55"/>
      <c r="AG74" s="56">
        <f t="shared" si="386"/>
      </c>
      <c r="AH74" s="55"/>
      <c r="AI74" s="56">
        <f t="shared" si="387"/>
      </c>
      <c r="AJ74" s="55"/>
      <c r="AK74" s="56">
        <f>IF(AI74="","",IF(AI74+1&lt;=$C$1,AI74+1,""))</f>
      </c>
      <c r="AL74" s="55"/>
      <c r="AM74" s="56">
        <f aca="true" t="shared" si="403" ref="AM74:BA74">IF(AK74="","",IF(AK74+1&lt;=$C$1,AK74+1,""))</f>
      </c>
      <c r="AN74" s="55"/>
      <c r="AO74" s="56">
        <f t="shared" si="403"/>
      </c>
      <c r="AP74" s="55"/>
      <c r="AQ74" s="56">
        <f t="shared" si="403"/>
      </c>
      <c r="AR74" s="55"/>
      <c r="AS74" s="56">
        <f t="shared" si="403"/>
      </c>
      <c r="AT74" s="55"/>
      <c r="AU74" s="56">
        <f t="shared" si="403"/>
      </c>
      <c r="AV74" s="55"/>
      <c r="AW74" s="56">
        <f t="shared" si="403"/>
      </c>
      <c r="AX74" s="55"/>
      <c r="AY74" s="56">
        <f t="shared" si="403"/>
      </c>
      <c r="AZ74" s="55"/>
      <c r="BA74" s="56">
        <f t="shared" si="403"/>
      </c>
      <c r="BB74" s="55"/>
      <c r="BC74" s="56">
        <f aca="true" t="shared" si="404" ref="BC74:BQ74">IF(BA74="","",IF(BA74+1&lt;=$C$1,BA74+1,""))</f>
      </c>
      <c r="BD74" s="55"/>
      <c r="BE74" s="56">
        <f t="shared" si="404"/>
      </c>
      <c r="BF74" s="55"/>
      <c r="BG74" s="56">
        <f t="shared" si="404"/>
      </c>
      <c r="BH74" s="55"/>
      <c r="BI74" s="56">
        <f t="shared" si="404"/>
      </c>
      <c r="BJ74" s="55"/>
      <c r="BK74" s="56">
        <f t="shared" si="404"/>
      </c>
      <c r="BL74" s="55"/>
      <c r="BM74" s="56">
        <f t="shared" si="404"/>
      </c>
      <c r="BN74" s="55"/>
      <c r="BO74" s="56">
        <f t="shared" si="404"/>
      </c>
      <c r="BP74" s="55"/>
      <c r="BQ74" s="56">
        <f t="shared" si="404"/>
      </c>
      <c r="BR74" s="55"/>
      <c r="BS74" s="56">
        <f aca="true" t="shared" si="405" ref="BS74:CG74">IF(BQ74="","",IF(BQ74+1&lt;=$C$1,BQ74+1,""))</f>
      </c>
      <c r="BT74" s="55"/>
      <c r="BU74" s="56">
        <f t="shared" si="405"/>
      </c>
      <c r="BV74" s="55"/>
      <c r="BW74" s="56">
        <f t="shared" si="405"/>
      </c>
      <c r="BX74" s="55"/>
      <c r="BY74" s="56">
        <f t="shared" si="405"/>
      </c>
      <c r="BZ74" s="55"/>
      <c r="CA74" s="56">
        <f t="shared" si="405"/>
      </c>
      <c r="CB74" s="55"/>
      <c r="CC74" s="56">
        <f t="shared" si="405"/>
      </c>
      <c r="CD74" s="55"/>
      <c r="CE74" s="56">
        <f t="shared" si="405"/>
      </c>
      <c r="CF74" s="55"/>
      <c r="CG74" s="56">
        <f t="shared" si="405"/>
      </c>
      <c r="CH74" s="55"/>
      <c r="CI74" s="56">
        <f aca="true" t="shared" si="406" ref="CI74:CW74">IF(CG74="","",IF(CG74+1&lt;=$C$1,CG74+1,""))</f>
      </c>
      <c r="CJ74" s="55"/>
      <c r="CK74" s="56">
        <f t="shared" si="406"/>
      </c>
      <c r="CL74" s="55"/>
      <c r="CM74" s="56">
        <f t="shared" si="406"/>
      </c>
      <c r="CN74" s="55"/>
      <c r="CO74" s="56">
        <f t="shared" si="406"/>
      </c>
      <c r="CP74" s="55"/>
      <c r="CQ74" s="56">
        <f t="shared" si="406"/>
      </c>
      <c r="CR74" s="55"/>
      <c r="CS74" s="56">
        <f t="shared" si="406"/>
      </c>
      <c r="CT74" s="55"/>
      <c r="CU74" s="56">
        <f t="shared" si="406"/>
      </c>
      <c r="CV74" s="55"/>
      <c r="CW74" s="56">
        <f t="shared" si="406"/>
      </c>
      <c r="CX74" s="55"/>
      <c r="CY74" s="56">
        <f>IF(CW74="","",IF(CW74+1&lt;=$C$1,CW74+1,""))</f>
      </c>
      <c r="CZ74" s="55"/>
      <c r="DA74" s="56">
        <f>IF(CY74="","",IF(CY74+1&lt;=$C$1,CY74+1,""))</f>
      </c>
      <c r="DB74" s="55"/>
      <c r="DC74" s="53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3"/>
      <c r="DO74" s="53"/>
      <c r="DP74" s="53"/>
      <c r="DQ74" s="53"/>
      <c r="DR74" s="53"/>
      <c r="DS74" s="53"/>
      <c r="DT74" s="53"/>
      <c r="DU74" s="53"/>
      <c r="DV74" s="53"/>
      <c r="DW74" s="10"/>
    </row>
    <row r="75" spans="1:127" ht="15">
      <c r="A75" s="1"/>
      <c r="B75" s="1"/>
      <c r="C75" s="1"/>
      <c r="D75" s="1"/>
      <c r="E75" s="1"/>
      <c r="F75" s="1"/>
      <c r="G75" s="1"/>
      <c r="H75" s="23">
        <f t="shared" si="323"/>
        <v>21</v>
      </c>
      <c r="I75" s="55"/>
      <c r="J75" s="56">
        <f>IF(H75="spodní",1,"")</f>
      </c>
      <c r="K75" s="55"/>
      <c r="L75" s="56">
        <f>IF(J75="","",IF(J75+1&lt;=$C$1,J75+1,""))</f>
      </c>
      <c r="M75" s="55"/>
      <c r="N75" s="56">
        <f t="shared" si="376"/>
      </c>
      <c r="O75" s="55"/>
      <c r="P75" s="56">
        <f t="shared" si="377"/>
      </c>
      <c r="Q75" s="55"/>
      <c r="R75" s="56">
        <f t="shared" si="378"/>
      </c>
      <c r="S75" s="55"/>
      <c r="T75" s="56">
        <f t="shared" si="379"/>
      </c>
      <c r="U75" s="55"/>
      <c r="V75" s="56">
        <f t="shared" si="380"/>
      </c>
      <c r="W75" s="55"/>
      <c r="X75" s="56">
        <f t="shared" si="381"/>
      </c>
      <c r="Y75" s="55"/>
      <c r="Z75" s="56">
        <f t="shared" si="382"/>
      </c>
      <c r="AA75" s="55"/>
      <c r="AB75" s="56">
        <f t="shared" si="383"/>
      </c>
      <c r="AC75" s="55"/>
      <c r="AD75" s="56">
        <f t="shared" si="384"/>
      </c>
      <c r="AE75" s="55"/>
      <c r="AF75" s="56">
        <f t="shared" si="385"/>
      </c>
      <c r="AG75" s="55"/>
      <c r="AH75" s="56">
        <f t="shared" si="386"/>
      </c>
      <c r="AI75" s="55"/>
      <c r="AJ75" s="56">
        <f t="shared" si="387"/>
      </c>
      <c r="AK75" s="55"/>
      <c r="AL75" s="56">
        <f>IF(AJ75="","",IF(AJ75+1&lt;=$C$1,AJ75+1,""))</f>
      </c>
      <c r="AM75" s="55"/>
      <c r="AN75" s="56">
        <f aca="true" t="shared" si="407" ref="AN75:BB75">IF(AL75="","",IF(AL75+1&lt;=$C$1,AL75+1,""))</f>
      </c>
      <c r="AO75" s="55"/>
      <c r="AP75" s="56">
        <f t="shared" si="407"/>
      </c>
      <c r="AQ75" s="55"/>
      <c r="AR75" s="56">
        <f t="shared" si="407"/>
      </c>
      <c r="AS75" s="55"/>
      <c r="AT75" s="56">
        <f t="shared" si="407"/>
      </c>
      <c r="AU75" s="55"/>
      <c r="AV75" s="56">
        <f t="shared" si="407"/>
      </c>
      <c r="AW75" s="55"/>
      <c r="AX75" s="56">
        <f t="shared" si="407"/>
      </c>
      <c r="AY75" s="55"/>
      <c r="AZ75" s="56">
        <f t="shared" si="407"/>
      </c>
      <c r="BA75" s="55"/>
      <c r="BB75" s="56">
        <f t="shared" si="407"/>
      </c>
      <c r="BC75" s="55"/>
      <c r="BD75" s="56">
        <f aca="true" t="shared" si="408" ref="BD75:BR75">IF(BB75="","",IF(BB75+1&lt;=$C$1,BB75+1,""))</f>
      </c>
      <c r="BE75" s="55"/>
      <c r="BF75" s="56">
        <f t="shared" si="408"/>
      </c>
      <c r="BG75" s="55"/>
      <c r="BH75" s="56">
        <f t="shared" si="408"/>
      </c>
      <c r="BI75" s="55"/>
      <c r="BJ75" s="56">
        <f t="shared" si="408"/>
      </c>
      <c r="BK75" s="55"/>
      <c r="BL75" s="56">
        <f t="shared" si="408"/>
      </c>
      <c r="BM75" s="55"/>
      <c r="BN75" s="56">
        <f t="shared" si="408"/>
      </c>
      <c r="BO75" s="55"/>
      <c r="BP75" s="56">
        <f t="shared" si="408"/>
      </c>
      <c r="BQ75" s="55"/>
      <c r="BR75" s="56">
        <f t="shared" si="408"/>
      </c>
      <c r="BS75" s="55"/>
      <c r="BT75" s="56">
        <f aca="true" t="shared" si="409" ref="BT75:CH75">IF(BR75="","",IF(BR75+1&lt;=$C$1,BR75+1,""))</f>
      </c>
      <c r="BU75" s="55"/>
      <c r="BV75" s="56">
        <f t="shared" si="409"/>
      </c>
      <c r="BW75" s="55"/>
      <c r="BX75" s="56">
        <f t="shared" si="409"/>
      </c>
      <c r="BY75" s="55"/>
      <c r="BZ75" s="56">
        <f t="shared" si="409"/>
      </c>
      <c r="CA75" s="55"/>
      <c r="CB75" s="56">
        <f t="shared" si="409"/>
      </c>
      <c r="CC75" s="55"/>
      <c r="CD75" s="56">
        <f t="shared" si="409"/>
      </c>
      <c r="CE75" s="55"/>
      <c r="CF75" s="56">
        <f t="shared" si="409"/>
      </c>
      <c r="CG75" s="55"/>
      <c r="CH75" s="56">
        <f t="shared" si="409"/>
      </c>
      <c r="CI75" s="55"/>
      <c r="CJ75" s="56">
        <f aca="true" t="shared" si="410" ref="CJ75:CX75">IF(CH75="","",IF(CH75+1&lt;=$C$1,CH75+1,""))</f>
      </c>
      <c r="CK75" s="55"/>
      <c r="CL75" s="56">
        <f t="shared" si="410"/>
      </c>
      <c r="CM75" s="55"/>
      <c r="CN75" s="56">
        <f t="shared" si="410"/>
      </c>
      <c r="CO75" s="55"/>
      <c r="CP75" s="56">
        <f t="shared" si="410"/>
      </c>
      <c r="CQ75" s="55"/>
      <c r="CR75" s="56">
        <f t="shared" si="410"/>
      </c>
      <c r="CS75" s="55"/>
      <c r="CT75" s="56">
        <f t="shared" si="410"/>
      </c>
      <c r="CU75" s="55"/>
      <c r="CV75" s="56">
        <f t="shared" si="410"/>
      </c>
      <c r="CW75" s="55"/>
      <c r="CX75" s="56">
        <f t="shared" si="410"/>
      </c>
      <c r="CY75" s="55"/>
      <c r="CZ75" s="56">
        <f>IF(CX75="","",IF(CX75+1&lt;=$C$1,CX75+1,""))</f>
      </c>
      <c r="DA75" s="55"/>
      <c r="DB75" s="56">
        <f>IF(CZ75="","",IF(CZ75+1&lt;=$C$1,CZ75+1,""))</f>
      </c>
      <c r="DC75" s="53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3"/>
      <c r="DO75" s="53"/>
      <c r="DP75" s="53"/>
      <c r="DQ75" s="53"/>
      <c r="DR75" s="53"/>
      <c r="DS75" s="53"/>
      <c r="DT75" s="53"/>
      <c r="DU75" s="53"/>
      <c r="DV75" s="53"/>
      <c r="DW75" s="10"/>
    </row>
    <row r="76" spans="1:127" ht="15">
      <c r="A76" s="1"/>
      <c r="B76" s="1"/>
      <c r="C76" s="1"/>
      <c r="D76" s="1"/>
      <c r="E76" s="1"/>
      <c r="F76" s="1"/>
      <c r="G76" s="1"/>
      <c r="H76" s="23">
        <f t="shared" si="323"/>
        <v>22</v>
      </c>
      <c r="I76" s="56">
        <f>IF(H76="spodní",1,"")</f>
      </c>
      <c r="J76" s="55"/>
      <c r="K76" s="56">
        <f>IF(I76="","",IF(I76+1&lt;=$C$1,I76+1,""))</f>
      </c>
      <c r="L76" s="55"/>
      <c r="M76" s="56">
        <f t="shared" si="376"/>
      </c>
      <c r="N76" s="55"/>
      <c r="O76" s="56">
        <f t="shared" si="377"/>
      </c>
      <c r="P76" s="55"/>
      <c r="Q76" s="56">
        <f t="shared" si="378"/>
      </c>
      <c r="R76" s="55"/>
      <c r="S76" s="56">
        <f t="shared" si="379"/>
      </c>
      <c r="T76" s="55"/>
      <c r="U76" s="56">
        <f t="shared" si="380"/>
      </c>
      <c r="V76" s="55"/>
      <c r="W76" s="56">
        <f t="shared" si="381"/>
      </c>
      <c r="X76" s="55"/>
      <c r="Y76" s="56">
        <f t="shared" si="382"/>
      </c>
      <c r="Z76" s="55"/>
      <c r="AA76" s="56">
        <f t="shared" si="383"/>
      </c>
      <c r="AB76" s="55"/>
      <c r="AC76" s="56">
        <f t="shared" si="384"/>
      </c>
      <c r="AD76" s="55"/>
      <c r="AE76" s="56">
        <f t="shared" si="385"/>
      </c>
      <c r="AF76" s="55"/>
      <c r="AG76" s="56">
        <f t="shared" si="386"/>
      </c>
      <c r="AH76" s="55"/>
      <c r="AI76" s="56">
        <f t="shared" si="387"/>
      </c>
      <c r="AJ76" s="55"/>
      <c r="AK76" s="56">
        <f>IF(AI76="","",IF(AI76+1&lt;=$C$1,AI76+1,""))</f>
      </c>
      <c r="AL76" s="55"/>
      <c r="AM76" s="56">
        <f aca="true" t="shared" si="411" ref="AM76:BA76">IF(AK76="","",IF(AK76+1&lt;=$C$1,AK76+1,""))</f>
      </c>
      <c r="AN76" s="55"/>
      <c r="AO76" s="56">
        <f t="shared" si="411"/>
      </c>
      <c r="AP76" s="55"/>
      <c r="AQ76" s="56">
        <f t="shared" si="411"/>
      </c>
      <c r="AR76" s="55"/>
      <c r="AS76" s="56">
        <f t="shared" si="411"/>
      </c>
      <c r="AT76" s="55"/>
      <c r="AU76" s="56">
        <f t="shared" si="411"/>
      </c>
      <c r="AV76" s="55"/>
      <c r="AW76" s="56">
        <f t="shared" si="411"/>
      </c>
      <c r="AX76" s="55"/>
      <c r="AY76" s="56">
        <f t="shared" si="411"/>
      </c>
      <c r="AZ76" s="55"/>
      <c r="BA76" s="56">
        <f t="shared" si="411"/>
      </c>
      <c r="BB76" s="55"/>
      <c r="BC76" s="56">
        <f aca="true" t="shared" si="412" ref="BC76:BQ76">IF(BA76="","",IF(BA76+1&lt;=$C$1,BA76+1,""))</f>
      </c>
      <c r="BD76" s="55"/>
      <c r="BE76" s="56">
        <f t="shared" si="412"/>
      </c>
      <c r="BF76" s="55"/>
      <c r="BG76" s="56">
        <f t="shared" si="412"/>
      </c>
      <c r="BH76" s="55"/>
      <c r="BI76" s="56">
        <f t="shared" si="412"/>
      </c>
      <c r="BJ76" s="55"/>
      <c r="BK76" s="56">
        <f t="shared" si="412"/>
      </c>
      <c r="BL76" s="55"/>
      <c r="BM76" s="56">
        <f t="shared" si="412"/>
      </c>
      <c r="BN76" s="55"/>
      <c r="BO76" s="56">
        <f t="shared" si="412"/>
      </c>
      <c r="BP76" s="55"/>
      <c r="BQ76" s="56">
        <f t="shared" si="412"/>
      </c>
      <c r="BR76" s="55"/>
      <c r="BS76" s="56">
        <f aca="true" t="shared" si="413" ref="BS76:CG76">IF(BQ76="","",IF(BQ76+1&lt;=$C$1,BQ76+1,""))</f>
      </c>
      <c r="BT76" s="55"/>
      <c r="BU76" s="56">
        <f t="shared" si="413"/>
      </c>
      <c r="BV76" s="55"/>
      <c r="BW76" s="56">
        <f t="shared" si="413"/>
      </c>
      <c r="BX76" s="55"/>
      <c r="BY76" s="56">
        <f t="shared" si="413"/>
      </c>
      <c r="BZ76" s="55"/>
      <c r="CA76" s="56">
        <f t="shared" si="413"/>
      </c>
      <c r="CB76" s="55"/>
      <c r="CC76" s="56">
        <f t="shared" si="413"/>
      </c>
      <c r="CD76" s="55"/>
      <c r="CE76" s="56">
        <f t="shared" si="413"/>
      </c>
      <c r="CF76" s="55"/>
      <c r="CG76" s="56">
        <f t="shared" si="413"/>
      </c>
      <c r="CH76" s="55"/>
      <c r="CI76" s="56">
        <f aca="true" t="shared" si="414" ref="CI76:CW76">IF(CG76="","",IF(CG76+1&lt;=$C$1,CG76+1,""))</f>
      </c>
      <c r="CJ76" s="55"/>
      <c r="CK76" s="56">
        <f t="shared" si="414"/>
      </c>
      <c r="CL76" s="55"/>
      <c r="CM76" s="56">
        <f t="shared" si="414"/>
      </c>
      <c r="CN76" s="55"/>
      <c r="CO76" s="56">
        <f t="shared" si="414"/>
      </c>
      <c r="CP76" s="55"/>
      <c r="CQ76" s="56">
        <f t="shared" si="414"/>
      </c>
      <c r="CR76" s="55"/>
      <c r="CS76" s="56">
        <f t="shared" si="414"/>
      </c>
      <c r="CT76" s="55"/>
      <c r="CU76" s="56">
        <f t="shared" si="414"/>
      </c>
      <c r="CV76" s="55"/>
      <c r="CW76" s="56">
        <f t="shared" si="414"/>
      </c>
      <c r="CX76" s="55"/>
      <c r="CY76" s="56">
        <f>IF(CW76="","",IF(CW76+1&lt;=$C$1,CW76+1,""))</f>
      </c>
      <c r="CZ76" s="55"/>
      <c r="DA76" s="56">
        <f>IF(CY76="","",IF(CY76+1&lt;=$C$1,CY76+1,""))</f>
      </c>
      <c r="DB76" s="55"/>
      <c r="DC76" s="53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3"/>
      <c r="DO76" s="53"/>
      <c r="DP76" s="53"/>
      <c r="DQ76" s="53"/>
      <c r="DR76" s="53"/>
      <c r="DS76" s="53"/>
      <c r="DT76" s="53"/>
      <c r="DU76" s="53"/>
      <c r="DV76" s="53"/>
      <c r="DW76" s="10"/>
    </row>
    <row r="77" spans="1:127" ht="15">
      <c r="A77" s="1"/>
      <c r="B77" s="1"/>
      <c r="C77" s="1"/>
      <c r="D77" s="1"/>
      <c r="E77" s="1"/>
      <c r="F77" s="1"/>
      <c r="G77" s="1"/>
      <c r="H77" s="23">
        <f t="shared" si="323"/>
        <v>23</v>
      </c>
      <c r="I77" s="55"/>
      <c r="J77" s="56">
        <f>IF(H77="spodní",1,"")</f>
      </c>
      <c r="K77" s="55"/>
      <c r="L77" s="56">
        <f>IF(J77="","",IF(J77+1&lt;=$C$1,J77+1,""))</f>
      </c>
      <c r="M77" s="55"/>
      <c r="N77" s="56">
        <f t="shared" si="376"/>
      </c>
      <c r="O77" s="55"/>
      <c r="P77" s="56">
        <f t="shared" si="377"/>
      </c>
      <c r="Q77" s="55"/>
      <c r="R77" s="56">
        <f t="shared" si="378"/>
      </c>
      <c r="S77" s="55"/>
      <c r="T77" s="56">
        <f t="shared" si="379"/>
      </c>
      <c r="U77" s="55"/>
      <c r="V77" s="56">
        <f t="shared" si="380"/>
      </c>
      <c r="W77" s="55"/>
      <c r="X77" s="56">
        <f t="shared" si="381"/>
      </c>
      <c r="Y77" s="55"/>
      <c r="Z77" s="56">
        <f t="shared" si="382"/>
      </c>
      <c r="AA77" s="55"/>
      <c r="AB77" s="56">
        <f t="shared" si="383"/>
      </c>
      <c r="AC77" s="55"/>
      <c r="AD77" s="56">
        <f t="shared" si="384"/>
      </c>
      <c r="AE77" s="55"/>
      <c r="AF77" s="56">
        <f t="shared" si="385"/>
      </c>
      <c r="AG77" s="55"/>
      <c r="AH77" s="56">
        <f t="shared" si="386"/>
      </c>
      <c r="AI77" s="55"/>
      <c r="AJ77" s="56">
        <f t="shared" si="387"/>
      </c>
      <c r="AK77" s="55"/>
      <c r="AL77" s="56">
        <f>IF(AJ77="","",IF(AJ77+1&lt;=$C$1,AJ77+1,""))</f>
      </c>
      <c r="AM77" s="55"/>
      <c r="AN77" s="56">
        <f aca="true" t="shared" si="415" ref="AN77:BB77">IF(AL77="","",IF(AL77+1&lt;=$C$1,AL77+1,""))</f>
      </c>
      <c r="AO77" s="55"/>
      <c r="AP77" s="56">
        <f t="shared" si="415"/>
      </c>
      <c r="AQ77" s="55"/>
      <c r="AR77" s="56">
        <f t="shared" si="415"/>
      </c>
      <c r="AS77" s="55"/>
      <c r="AT77" s="56">
        <f t="shared" si="415"/>
      </c>
      <c r="AU77" s="55"/>
      <c r="AV77" s="56">
        <f t="shared" si="415"/>
      </c>
      <c r="AW77" s="55"/>
      <c r="AX77" s="56">
        <f t="shared" si="415"/>
      </c>
      <c r="AY77" s="55"/>
      <c r="AZ77" s="56">
        <f t="shared" si="415"/>
      </c>
      <c r="BA77" s="55"/>
      <c r="BB77" s="56">
        <f t="shared" si="415"/>
      </c>
      <c r="BC77" s="55"/>
      <c r="BD77" s="56">
        <f aca="true" t="shared" si="416" ref="BD77:BR77">IF(BB77="","",IF(BB77+1&lt;=$C$1,BB77+1,""))</f>
      </c>
      <c r="BE77" s="55"/>
      <c r="BF77" s="56">
        <f t="shared" si="416"/>
      </c>
      <c r="BG77" s="55"/>
      <c r="BH77" s="56">
        <f t="shared" si="416"/>
      </c>
      <c r="BI77" s="55"/>
      <c r="BJ77" s="56">
        <f t="shared" si="416"/>
      </c>
      <c r="BK77" s="55"/>
      <c r="BL77" s="56">
        <f t="shared" si="416"/>
      </c>
      <c r="BM77" s="55"/>
      <c r="BN77" s="56">
        <f t="shared" si="416"/>
      </c>
      <c r="BO77" s="55"/>
      <c r="BP77" s="56">
        <f t="shared" si="416"/>
      </c>
      <c r="BQ77" s="55"/>
      <c r="BR77" s="56">
        <f t="shared" si="416"/>
      </c>
      <c r="BS77" s="55"/>
      <c r="BT77" s="56">
        <f aca="true" t="shared" si="417" ref="BT77:CH77">IF(BR77="","",IF(BR77+1&lt;=$C$1,BR77+1,""))</f>
      </c>
      <c r="BU77" s="55"/>
      <c r="BV77" s="56">
        <f t="shared" si="417"/>
      </c>
      <c r="BW77" s="55"/>
      <c r="BX77" s="56">
        <f t="shared" si="417"/>
      </c>
      <c r="BY77" s="55"/>
      <c r="BZ77" s="56">
        <f t="shared" si="417"/>
      </c>
      <c r="CA77" s="55"/>
      <c r="CB77" s="56">
        <f t="shared" si="417"/>
      </c>
      <c r="CC77" s="55"/>
      <c r="CD77" s="56">
        <f t="shared" si="417"/>
      </c>
      <c r="CE77" s="55"/>
      <c r="CF77" s="56">
        <f t="shared" si="417"/>
      </c>
      <c r="CG77" s="55"/>
      <c r="CH77" s="56">
        <f t="shared" si="417"/>
      </c>
      <c r="CI77" s="55"/>
      <c r="CJ77" s="56">
        <f aca="true" t="shared" si="418" ref="CJ77:CX77">IF(CH77="","",IF(CH77+1&lt;=$C$1,CH77+1,""))</f>
      </c>
      <c r="CK77" s="55"/>
      <c r="CL77" s="56">
        <f t="shared" si="418"/>
      </c>
      <c r="CM77" s="55"/>
      <c r="CN77" s="56">
        <f t="shared" si="418"/>
      </c>
      <c r="CO77" s="55"/>
      <c r="CP77" s="56">
        <f t="shared" si="418"/>
      </c>
      <c r="CQ77" s="55"/>
      <c r="CR77" s="56">
        <f t="shared" si="418"/>
      </c>
      <c r="CS77" s="55"/>
      <c r="CT77" s="56">
        <f t="shared" si="418"/>
      </c>
      <c r="CU77" s="55"/>
      <c r="CV77" s="56">
        <f t="shared" si="418"/>
      </c>
      <c r="CW77" s="55"/>
      <c r="CX77" s="56">
        <f t="shared" si="418"/>
      </c>
      <c r="CY77" s="55"/>
      <c r="CZ77" s="56">
        <f>IF(CX77="","",IF(CX77+1&lt;=$C$1,CX77+1,""))</f>
      </c>
      <c r="DA77" s="55"/>
      <c r="DB77" s="56">
        <f>IF(CZ77="","",IF(CZ77+1&lt;=$C$1,CZ77+1,""))</f>
      </c>
      <c r="DC77" s="53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3"/>
      <c r="DO77" s="53"/>
      <c r="DP77" s="53"/>
      <c r="DQ77" s="53"/>
      <c r="DR77" s="53"/>
      <c r="DS77" s="53"/>
      <c r="DT77" s="53"/>
      <c r="DU77" s="53"/>
      <c r="DV77" s="53"/>
      <c r="DW77" s="10"/>
    </row>
    <row r="78" spans="1:127" ht="15">
      <c r="A78" s="1"/>
      <c r="B78" s="1"/>
      <c r="C78" s="1"/>
      <c r="D78" s="1"/>
      <c r="E78" s="1"/>
      <c r="F78" s="1"/>
      <c r="G78" s="1"/>
      <c r="H78" s="23" t="str">
        <f>IF(OR(H77="spodní",H77="",H77&gt;$C$2),"",IF(H77+1=$C$2,"spodní",H77+1))</f>
        <v>spodní</v>
      </c>
      <c r="I78" s="52">
        <f>IF(H78="spodní",1,"")</f>
        <v>1</v>
      </c>
      <c r="J78" s="52"/>
      <c r="K78" s="52">
        <f>IF(I78="","",IF(I78+1&lt;=$C$1,I78+1,""))</f>
        <v>2</v>
      </c>
      <c r="L78" s="52"/>
      <c r="M78" s="52">
        <f t="shared" si="376"/>
        <v>3</v>
      </c>
      <c r="N78" s="52"/>
      <c r="O78" s="52">
        <f t="shared" si="377"/>
        <v>4</v>
      </c>
      <c r="P78" s="52"/>
      <c r="Q78" s="52">
        <f t="shared" si="378"/>
        <v>5</v>
      </c>
      <c r="R78" s="52"/>
      <c r="S78" s="52">
        <f t="shared" si="379"/>
        <v>6</v>
      </c>
      <c r="T78" s="52"/>
      <c r="U78" s="52">
        <f t="shared" si="380"/>
        <v>7</v>
      </c>
      <c r="V78" s="52"/>
      <c r="W78" s="52">
        <f t="shared" si="381"/>
        <v>8</v>
      </c>
      <c r="X78" s="52"/>
      <c r="Y78" s="52">
        <f t="shared" si="382"/>
        <v>9</v>
      </c>
      <c r="Z78" s="52"/>
      <c r="AA78" s="52">
        <f t="shared" si="383"/>
        <v>10</v>
      </c>
      <c r="AB78" s="52"/>
      <c r="AC78" s="52">
        <f t="shared" si="384"/>
        <v>11</v>
      </c>
      <c r="AD78" s="52"/>
      <c r="AE78" s="52">
        <f t="shared" si="385"/>
        <v>12</v>
      </c>
      <c r="AF78" s="52"/>
      <c r="AG78" s="52">
        <f t="shared" si="386"/>
        <v>13</v>
      </c>
      <c r="AH78" s="52"/>
      <c r="AI78" s="52">
        <f t="shared" si="387"/>
        <v>14</v>
      </c>
      <c r="AJ78" s="52"/>
      <c r="AK78" s="52">
        <f>IF(AI78="","",IF(AI78+1&lt;=$C$1,AI78+1,""))</f>
        <v>15</v>
      </c>
      <c r="AL78" s="52"/>
      <c r="AM78" s="52">
        <f aca="true" t="shared" si="419" ref="AM78:BA78">IF(AK78="","",IF(AK78+1&lt;=$C$1,AK78+1,""))</f>
        <v>16</v>
      </c>
      <c r="AN78" s="52"/>
      <c r="AO78" s="52">
        <f t="shared" si="419"/>
        <v>17</v>
      </c>
      <c r="AP78" s="52"/>
      <c r="AQ78" s="52">
        <f t="shared" si="419"/>
        <v>18</v>
      </c>
      <c r="AR78" s="52"/>
      <c r="AS78" s="52">
        <f t="shared" si="419"/>
        <v>19</v>
      </c>
      <c r="AT78" s="52"/>
      <c r="AU78" s="52">
        <f t="shared" si="419"/>
        <v>20</v>
      </c>
      <c r="AV78" s="52"/>
      <c r="AW78" s="52">
        <f t="shared" si="419"/>
        <v>21</v>
      </c>
      <c r="AX78" s="52"/>
      <c r="AY78" s="52">
        <f t="shared" si="419"/>
        <v>22</v>
      </c>
      <c r="AZ78" s="52"/>
      <c r="BA78" s="52">
        <f t="shared" si="419"/>
        <v>23</v>
      </c>
      <c r="BB78" s="52"/>
      <c r="BC78" s="52">
        <f aca="true" t="shared" si="420" ref="BC78:BQ78">IF(BA78="","",IF(BA78+1&lt;=$C$1,BA78+1,""))</f>
        <v>24</v>
      </c>
      <c r="BD78" s="52"/>
      <c r="BE78" s="52">
        <f t="shared" si="420"/>
        <v>25</v>
      </c>
      <c r="BF78" s="52"/>
      <c r="BG78" s="52">
        <f t="shared" si="420"/>
        <v>26</v>
      </c>
      <c r="BH78" s="52"/>
      <c r="BI78" s="52">
        <f t="shared" si="420"/>
        <v>27</v>
      </c>
      <c r="BJ78" s="52"/>
      <c r="BK78" s="52">
        <f t="shared" si="420"/>
        <v>28</v>
      </c>
      <c r="BL78" s="52"/>
      <c r="BM78" s="52">
        <f t="shared" si="420"/>
        <v>29</v>
      </c>
      <c r="BN78" s="52"/>
      <c r="BO78" s="52">
        <f t="shared" si="420"/>
        <v>30</v>
      </c>
      <c r="BP78" s="52"/>
      <c r="BQ78" s="52">
        <f t="shared" si="420"/>
        <v>31</v>
      </c>
      <c r="BR78" s="52"/>
      <c r="BS78" s="52">
        <f aca="true" t="shared" si="421" ref="BS78:CG78">IF(BQ78="","",IF(BQ78+1&lt;=$C$1,BQ78+1,""))</f>
        <v>32</v>
      </c>
      <c r="BT78" s="52"/>
      <c r="BU78" s="52">
        <f t="shared" si="421"/>
        <v>33</v>
      </c>
      <c r="BV78" s="52"/>
      <c r="BW78" s="52">
        <f t="shared" si="421"/>
        <v>34</v>
      </c>
      <c r="BX78" s="52"/>
      <c r="BY78" s="52">
        <f t="shared" si="421"/>
        <v>35</v>
      </c>
      <c r="BZ78" s="52"/>
      <c r="CA78" s="52">
        <f t="shared" si="421"/>
        <v>36</v>
      </c>
      <c r="CB78" s="52"/>
      <c r="CC78" s="52">
        <f t="shared" si="421"/>
        <v>37</v>
      </c>
      <c r="CD78" s="52"/>
      <c r="CE78" s="52">
        <f t="shared" si="421"/>
        <v>38</v>
      </c>
      <c r="CF78" s="52"/>
      <c r="CG78" s="52">
        <f t="shared" si="421"/>
        <v>39</v>
      </c>
      <c r="CH78" s="52"/>
      <c r="CI78" s="52">
        <f aca="true" t="shared" si="422" ref="CI78:CW78">IF(CG78="","",IF(CG78+1&lt;=$C$1,CG78+1,""))</f>
        <v>40</v>
      </c>
      <c r="CJ78" s="52"/>
      <c r="CK78" s="52">
        <f t="shared" si="422"/>
        <v>41</v>
      </c>
      <c r="CL78" s="52"/>
      <c r="CM78" s="52">
        <f t="shared" si="422"/>
        <v>42</v>
      </c>
      <c r="CN78" s="52"/>
      <c r="CO78" s="52">
        <f t="shared" si="422"/>
        <v>43</v>
      </c>
      <c r="CP78" s="52"/>
      <c r="CQ78" s="52">
        <f t="shared" si="422"/>
        <v>44</v>
      </c>
      <c r="CR78" s="52"/>
      <c r="CS78" s="52">
        <f t="shared" si="422"/>
        <v>45</v>
      </c>
      <c r="CT78" s="52"/>
      <c r="CU78" s="52">
        <f t="shared" si="422"/>
        <v>46</v>
      </c>
      <c r="CV78" s="52"/>
      <c r="CW78" s="52">
        <f t="shared" si="422"/>
        <v>47</v>
      </c>
      <c r="CX78" s="52"/>
      <c r="CY78" s="52">
        <f>IF(CW78="","",IF(CW78+1&lt;=$C$1,CW78+1,""))</f>
        <v>48</v>
      </c>
      <c r="CZ78" s="52"/>
      <c r="DA78" s="52">
        <f>IF(CY78="","",IF(CY78+1&lt;=$C$1,CY78+1,""))</f>
        <v>49</v>
      </c>
      <c r="DB78" s="52"/>
      <c r="DC78" s="53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3"/>
      <c r="DO78" s="53"/>
      <c r="DP78" s="53"/>
      <c r="DQ78" s="53"/>
      <c r="DR78" s="53"/>
      <c r="DS78" s="53"/>
      <c r="DT78" s="53"/>
      <c r="DU78" s="53"/>
      <c r="DV78" s="53"/>
      <c r="DW78" s="10"/>
    </row>
    <row r="79" spans="1:127" ht="12.75">
      <c r="A79" s="1"/>
      <c r="B79" s="1"/>
      <c r="C79" s="1"/>
      <c r="D79" s="1"/>
      <c r="E79" s="1"/>
      <c r="F79" s="1"/>
      <c r="G79" s="1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DC79" s="10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10"/>
      <c r="DO79" s="10"/>
      <c r="DP79" s="10"/>
      <c r="DQ79" s="10"/>
      <c r="DR79" s="10"/>
      <c r="DS79" s="10"/>
      <c r="DT79" s="10"/>
      <c r="DU79" s="10"/>
      <c r="DV79" s="10"/>
      <c r="DW79" s="10"/>
    </row>
    <row r="80" spans="1:127" ht="12.75">
      <c r="A80" s="1"/>
      <c r="B80" s="1"/>
      <c r="C80" s="1"/>
      <c r="D80" s="1"/>
      <c r="E80" s="1"/>
      <c r="F80" s="1"/>
      <c r="G80" s="1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10"/>
      <c r="DO80" s="10"/>
      <c r="DP80" s="10"/>
      <c r="DQ80" s="10"/>
      <c r="DR80" s="10"/>
      <c r="DS80" s="10"/>
      <c r="DT80" s="10"/>
      <c r="DU80" s="10"/>
      <c r="DV80" s="10"/>
      <c r="DW80" s="10"/>
    </row>
    <row r="81" spans="1:127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10"/>
      <c r="DO81" s="10"/>
      <c r="DP81" s="10"/>
      <c r="DQ81" s="10"/>
      <c r="DR81" s="10"/>
      <c r="DS81" s="10"/>
      <c r="DT81" s="10"/>
      <c r="DU81" s="10"/>
      <c r="DV81" s="10"/>
      <c r="DW81" s="10"/>
    </row>
    <row r="82" spans="1:127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10"/>
      <c r="DO82" s="10"/>
      <c r="DP82" s="10"/>
      <c r="DQ82" s="10"/>
      <c r="DR82" s="10"/>
      <c r="DS82" s="10"/>
      <c r="DT82" s="10"/>
      <c r="DU82" s="10"/>
      <c r="DV82" s="10"/>
      <c r="DW82" s="10"/>
    </row>
    <row r="83" spans="1:12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10"/>
      <c r="DO83" s="10"/>
      <c r="DP83" s="10"/>
      <c r="DQ83" s="10"/>
      <c r="DR83" s="10"/>
      <c r="DS83" s="10"/>
      <c r="DT83" s="10"/>
      <c r="DU83" s="10"/>
      <c r="DV83" s="10"/>
      <c r="DW83" s="10"/>
    </row>
    <row r="84" spans="1:127" ht="12.75">
      <c r="A84" s="1"/>
      <c r="B84" s="1"/>
      <c r="C84" s="1"/>
      <c r="D84" s="6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10"/>
      <c r="DO84" s="10"/>
      <c r="DP84" s="10"/>
      <c r="DQ84" s="10"/>
      <c r="DR84" s="10"/>
      <c r="DS84" s="10"/>
      <c r="DT84" s="10"/>
      <c r="DU84" s="10"/>
      <c r="DV84" s="10"/>
      <c r="DW84" s="10"/>
    </row>
    <row r="85" spans="1:127" ht="12.75">
      <c r="A85" s="1"/>
      <c r="B85" s="1"/>
      <c r="C85" s="1"/>
      <c r="D85" s="6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10"/>
      <c r="DO85" s="10"/>
      <c r="DP85" s="10"/>
      <c r="DQ85" s="10"/>
      <c r="DR85" s="10"/>
      <c r="DS85" s="10"/>
      <c r="DT85" s="10"/>
      <c r="DU85" s="10"/>
      <c r="DV85" s="10"/>
      <c r="DW85" s="10"/>
    </row>
    <row r="86" spans="1:12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10"/>
      <c r="DO86" s="10"/>
      <c r="DP86" s="10"/>
      <c r="DQ86" s="10"/>
      <c r="DR86" s="10"/>
      <c r="DS86" s="10"/>
      <c r="DT86" s="10"/>
      <c r="DU86" s="10"/>
      <c r="DV86" s="10"/>
      <c r="DW86" s="10"/>
    </row>
    <row r="87" spans="1:117" ht="12.75">
      <c r="A87" s="1"/>
      <c r="B87" s="1"/>
      <c r="C87" s="1"/>
      <c r="D87" s="1"/>
      <c r="E87" s="1"/>
      <c r="F87" s="1"/>
      <c r="G87" s="1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</row>
    <row r="88" spans="1:117" ht="12.75">
      <c r="A88" s="1"/>
      <c r="B88" s="1"/>
      <c r="C88" s="1"/>
      <c r="D88" s="1"/>
      <c r="E88" s="1"/>
      <c r="F88" s="1"/>
      <c r="G88" s="1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</row>
    <row r="89" spans="1:117" ht="12.75">
      <c r="A89" s="1"/>
      <c r="B89" s="1"/>
      <c r="C89" s="1"/>
      <c r="D89" s="1"/>
      <c r="E89" s="1"/>
      <c r="F89" s="1"/>
      <c r="G89" s="1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</row>
    <row r="90" spans="1:117" ht="12.75">
      <c r="A90" s="1"/>
      <c r="B90" s="1"/>
      <c r="C90" s="1"/>
      <c r="D90" s="1"/>
      <c r="E90" s="1"/>
      <c r="F90" s="1"/>
      <c r="G90" s="1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</row>
    <row r="91" spans="1:117" ht="12.75">
      <c r="A91" s="1"/>
      <c r="B91" s="1"/>
      <c r="C91" s="1"/>
      <c r="D91" s="1"/>
      <c r="E91" s="1"/>
      <c r="F91" s="1"/>
      <c r="G91" s="1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</row>
    <row r="92" spans="1:117" ht="12.75">
      <c r="A92" s="1"/>
      <c r="B92" s="1"/>
      <c r="C92" s="1"/>
      <c r="D92" s="1"/>
      <c r="E92" s="1"/>
      <c r="F92" s="1"/>
      <c r="G92" s="1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</row>
    <row r="93" spans="1:117" ht="12.75">
      <c r="A93" s="1"/>
      <c r="B93" s="1"/>
      <c r="C93" s="1"/>
      <c r="D93" s="1"/>
      <c r="E93" s="1"/>
      <c r="F93" s="1"/>
      <c r="G93" s="1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</row>
    <row r="94" spans="1:117" ht="12.75">
      <c r="A94" s="1"/>
      <c r="B94" s="1"/>
      <c r="C94" s="1"/>
      <c r="D94" s="1"/>
      <c r="E94" s="1"/>
      <c r="F94" s="1"/>
      <c r="G94" s="1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</row>
    <row r="95" spans="1:117" ht="12.75">
      <c r="A95" s="1"/>
      <c r="B95" s="1"/>
      <c r="C95" s="1"/>
      <c r="D95" s="1"/>
      <c r="E95" s="1"/>
      <c r="F95" s="1"/>
      <c r="G95" s="1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</row>
    <row r="96" spans="1:117" ht="12.75">
      <c r="A96" s="1"/>
      <c r="B96" s="1"/>
      <c r="C96" s="1"/>
      <c r="D96" s="1"/>
      <c r="E96" s="1"/>
      <c r="F96" s="1"/>
      <c r="G96" s="1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</row>
    <row r="97" spans="1:117" ht="12.75">
      <c r="A97" s="1"/>
      <c r="B97" s="1"/>
      <c r="C97" s="1"/>
      <c r="D97" s="1"/>
      <c r="E97" s="1"/>
      <c r="F97" s="1"/>
      <c r="G97" s="1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</row>
    <row r="98" spans="1:117" ht="12.75">
      <c r="A98" s="1"/>
      <c r="B98" s="1"/>
      <c r="C98" s="1"/>
      <c r="D98" s="1"/>
      <c r="E98" s="1"/>
      <c r="F98" s="1"/>
      <c r="G98" s="1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</row>
    <row r="99" spans="1:117" ht="12.75">
      <c r="A99" s="1"/>
      <c r="B99" s="1"/>
      <c r="C99" s="1"/>
      <c r="D99" s="1"/>
      <c r="E99" s="1"/>
      <c r="F99" s="1"/>
      <c r="G99" s="1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</row>
    <row r="100" spans="1:117" ht="12.75">
      <c r="A100" s="1"/>
      <c r="B100" s="1"/>
      <c r="C100" s="1"/>
      <c r="D100" s="1"/>
      <c r="E100" s="1"/>
      <c r="F100" s="1"/>
      <c r="G100" s="1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</row>
    <row r="101" spans="1:117" ht="12.75">
      <c r="A101" s="1"/>
      <c r="B101" s="1"/>
      <c r="C101" s="1"/>
      <c r="D101" s="1"/>
      <c r="E101" s="1"/>
      <c r="F101" s="1"/>
      <c r="G101" s="1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</row>
    <row r="102" spans="1:117" ht="12.75">
      <c r="A102" s="1"/>
      <c r="B102" s="1"/>
      <c r="C102" s="1"/>
      <c r="D102" s="1"/>
      <c r="E102" s="1"/>
      <c r="F102" s="1"/>
      <c r="G102" s="1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</row>
    <row r="103" spans="1:117" ht="12.75">
      <c r="A103" s="1"/>
      <c r="B103" s="1"/>
      <c r="C103" s="1"/>
      <c r="D103" s="1"/>
      <c r="E103" s="1"/>
      <c r="F103" s="1"/>
      <c r="G103" s="1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</row>
    <row r="104" spans="1:117" ht="12.75">
      <c r="A104" s="1"/>
      <c r="B104" s="1"/>
      <c r="C104" s="1"/>
      <c r="D104" s="1"/>
      <c r="E104" s="1"/>
      <c r="F104" s="1"/>
      <c r="G104" s="1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</row>
    <row r="105" spans="1:117" ht="12.75">
      <c r="A105" s="1"/>
      <c r="B105" s="1"/>
      <c r="C105" s="1"/>
      <c r="D105" s="1"/>
      <c r="E105" s="1"/>
      <c r="F105" s="1"/>
      <c r="G105" s="1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</row>
    <row r="106" spans="1:117" ht="12.75">
      <c r="A106" s="1"/>
      <c r="B106" s="1"/>
      <c r="C106" s="1"/>
      <c r="D106" s="1"/>
      <c r="E106" s="1"/>
      <c r="F106" s="1"/>
      <c r="G106" s="1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</row>
    <row r="107" spans="1:117" ht="12.75">
      <c r="A107" s="1"/>
      <c r="B107" s="1"/>
      <c r="C107" s="1"/>
      <c r="D107" s="1"/>
      <c r="E107" s="1"/>
      <c r="F107" s="1"/>
      <c r="G107" s="1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</row>
    <row r="108" spans="1:117" ht="12.75">
      <c r="A108" s="1"/>
      <c r="B108" s="1"/>
      <c r="C108" s="1"/>
      <c r="D108" s="1"/>
      <c r="E108" s="1"/>
      <c r="F108" s="1"/>
      <c r="G108" s="1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</row>
    <row r="109" spans="8:77" ht="12.75"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</row>
    <row r="110" spans="8:77" ht="12.75"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</row>
    <row r="111" spans="8:77" ht="12.75"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</row>
    <row r="112" spans="8:77" ht="12.75"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</row>
    <row r="113" spans="8:77" ht="12.75"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</row>
    <row r="114" spans="8:77" ht="12.75"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</row>
    <row r="115" spans="8:77" ht="12.75"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</row>
    <row r="116" spans="8:77" ht="12.75"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</row>
    <row r="117" spans="8:77" ht="12.75"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</row>
    <row r="118" spans="8:77" ht="12.75"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</row>
    <row r="119" spans="8:77" ht="12.75"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</row>
    <row r="120" spans="8:77" ht="12.75"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</row>
    <row r="121" spans="8:77" ht="12.75"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</row>
    <row r="122" spans="8:77" ht="12.75"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</row>
    <row r="123" spans="8:77" ht="12.75"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</row>
    <row r="124" spans="8:77" ht="12.75"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</row>
    <row r="125" spans="8:77" ht="12.75"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</row>
    <row r="126" spans="8:77" ht="12.75"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</row>
    <row r="127" spans="8:77" ht="12.75"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</row>
    <row r="128" spans="8:77" ht="12.75"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</row>
    <row r="129" spans="8:77" ht="12.75"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</row>
    <row r="130" spans="8:77" ht="12.75"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</row>
    <row r="131" spans="8:77" ht="12.75"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</row>
    <row r="132" spans="8:77" ht="12.75"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</row>
    <row r="133" spans="8:77" ht="12.75"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</row>
    <row r="134" spans="8:77" ht="12.75"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</row>
    <row r="135" spans="8:77" ht="12.75"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</row>
    <row r="136" spans="8:77" ht="12.75"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</row>
    <row r="137" spans="8:77" ht="12.75"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</row>
    <row r="138" spans="8:77" ht="12.75"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</row>
    <row r="139" spans="8:77" ht="12.75"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</row>
    <row r="140" spans="8:77" ht="12.75"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</row>
    <row r="141" spans="8:77" ht="12.75"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</row>
    <row r="142" spans="8:77" ht="12.75"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</row>
    <row r="143" spans="8:77" ht="12.75"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</row>
    <row r="144" spans="8:77" ht="12.75"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</row>
    <row r="145" spans="8:77" ht="12.75"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</row>
    <row r="146" spans="8:77" ht="12.75"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</row>
    <row r="147" spans="8:77" ht="12.75"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</row>
    <row r="148" spans="8:77" ht="12.75"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</row>
    <row r="149" spans="8:77" ht="12.75"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</row>
    <row r="150" spans="8:77" ht="12.75"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</row>
    <row r="151" spans="8:77" ht="12.75"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</row>
    <row r="152" spans="8:77" ht="12.75"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</row>
    <row r="153" spans="8:77" ht="12.75"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</row>
    <row r="154" spans="8:77" ht="12.75"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</row>
    <row r="155" spans="8:77" ht="12.75"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</row>
    <row r="156" spans="8:77" ht="12.75"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</row>
    <row r="157" spans="8:77" ht="12.75"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</row>
    <row r="158" spans="8:77" ht="12.75"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</row>
    <row r="159" spans="8:77" ht="12.75"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</row>
    <row r="160" spans="8:77" ht="12.75"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</row>
    <row r="161" spans="8:77" ht="12.75"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</row>
    <row r="162" spans="8:77" ht="12.75"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</row>
    <row r="163" spans="8:77" ht="12.75"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</row>
    <row r="164" spans="8:77" ht="12.75"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</row>
    <row r="165" spans="8:77" ht="12.75"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</row>
    <row r="166" spans="8:77" ht="12.75"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</row>
    <row r="167" spans="8:77" ht="12.75"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</row>
    <row r="168" spans="8:77" ht="12.75"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</row>
    <row r="169" spans="8:77" ht="12.75"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</row>
    <row r="170" spans="8:77" ht="12.75"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</row>
    <row r="171" spans="8:77" ht="12.75"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</row>
    <row r="172" spans="8:77" ht="12.75"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</row>
    <row r="173" spans="8:77" ht="12.75"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</row>
    <row r="174" spans="8:77" ht="12.75"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</row>
    <row r="175" spans="8:77" ht="12.75"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</row>
    <row r="176" spans="8:77" ht="12.75"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</row>
    <row r="177" spans="8:77" ht="12.75"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</row>
    <row r="178" spans="8:77" ht="12.75"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</row>
    <row r="179" spans="8:77" ht="12.75"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</row>
    <row r="180" spans="8:77" ht="12.75"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</row>
    <row r="181" spans="8:77" ht="12.75"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</row>
    <row r="182" spans="8:77" ht="12.75"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</row>
    <row r="183" spans="8:77" ht="12.75"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</row>
    <row r="184" spans="8:77" ht="12.75"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</row>
    <row r="185" spans="8:77" ht="12.75"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</row>
    <row r="186" spans="8:77" ht="12.75"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</row>
    <row r="187" spans="8:77" ht="12.75"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</row>
    <row r="188" spans="8:77" ht="12.75"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</row>
    <row r="189" spans="8:77" ht="12.75"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</row>
    <row r="190" spans="8:77" ht="12.75"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</row>
    <row r="191" spans="8:77" ht="12.75"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</row>
    <row r="192" spans="8:77" ht="12.75"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</row>
    <row r="193" spans="8:77" ht="12.75"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</row>
    <row r="194" spans="8:77" ht="12.75"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</row>
    <row r="195" spans="8:77" ht="12.75"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</row>
    <row r="196" spans="8:77" ht="12.75"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</row>
    <row r="197" spans="8:77" ht="12.75"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</row>
    <row r="198" spans="8:77" ht="12.75"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</row>
    <row r="199" spans="8:77" ht="12.75"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</row>
    <row r="200" spans="8:77" ht="12.75"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</row>
    <row r="201" spans="8:77" ht="12.75"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</row>
    <row r="202" spans="8:77" ht="12.75"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</row>
    <row r="203" spans="8:77" ht="12.75"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</row>
  </sheetData>
  <sheetProtection password="8C5E" sheet="1" objects="1" scenarios="1"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tomes</dc:creator>
  <cp:keywords/>
  <dc:description/>
  <cp:lastModifiedBy>Pavel Tomeš</cp:lastModifiedBy>
  <dcterms:created xsi:type="dcterms:W3CDTF">1999-01-21T06:59:43Z</dcterms:created>
  <dcterms:modified xsi:type="dcterms:W3CDTF">2003-12-18T01:38:35Z</dcterms:modified>
  <cp:category/>
  <cp:version/>
  <cp:contentType/>
  <cp:contentStatus/>
</cp:coreProperties>
</file>